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995" activeTab="0"/>
  </bookViews>
  <sheets>
    <sheet name="General" sheetId="1" r:id="rId1"/>
    <sheet name="Section 1a" sheetId="2" r:id="rId2"/>
    <sheet name="Section 1b" sheetId="3" r:id="rId3"/>
    <sheet name="Section 2a" sheetId="4" r:id="rId4"/>
    <sheet name="Section 2b" sheetId="5" r:id="rId5"/>
    <sheet name="Section 3a" sheetId="6" r:id="rId6"/>
    <sheet name="Section 3b" sheetId="7" r:id="rId7"/>
    <sheet name="Section 4a" sheetId="8" r:id="rId8"/>
    <sheet name="Section 4b" sheetId="9" r:id="rId9"/>
    <sheet name="Section 5" sheetId="10" r:id="rId10"/>
    <sheet name="Section 6a" sheetId="11" r:id="rId11"/>
    <sheet name="Section 6b" sheetId="12" r:id="rId12"/>
    <sheet name="Section 7" sheetId="13" r:id="rId13"/>
    <sheet name="Section 8" sheetId="14" r:id="rId14"/>
    <sheet name="Section 9a" sheetId="15" r:id="rId15"/>
    <sheet name="Section 9b" sheetId="16" r:id="rId16"/>
    <sheet name="Section 9c" sheetId="17" r:id="rId17"/>
    <sheet name="Section 10a" sheetId="18" r:id="rId18"/>
    <sheet name="Section 10b" sheetId="19" r:id="rId19"/>
    <sheet name="Top 3" sheetId="20" r:id="rId20"/>
    <sheet name="Top 3 chart" sheetId="21" r:id="rId21"/>
  </sheets>
  <definedNames>
    <definedName name="_xlnm.Print_Area" localSheetId="1">'Section 1a'!$A$1:$T$19</definedName>
    <definedName name="_xlnm.Print_Area" localSheetId="13">'Section 8'!$H$2:$K$49</definedName>
    <definedName name="_xlnm.Print_Area" localSheetId="20">'Top 3 chart'!$A$1:$R$39</definedName>
  </definedNames>
  <calcPr fullCalcOnLoad="1"/>
</workbook>
</file>

<file path=xl/sharedStrings.xml><?xml version="1.0" encoding="utf-8"?>
<sst xmlns="http://schemas.openxmlformats.org/spreadsheetml/2006/main" count="785" uniqueCount="544">
  <si>
    <t>How would you prefer the Trust to communicate with you?</t>
  </si>
  <si>
    <t>Website</t>
  </si>
  <si>
    <t>Email</t>
  </si>
  <si>
    <t>Facebook</t>
  </si>
  <si>
    <t>Sanday Sound</t>
  </si>
  <si>
    <t>Notice Boards</t>
  </si>
  <si>
    <t>Minutes</t>
  </si>
  <si>
    <t>Phone</t>
  </si>
  <si>
    <t>Face to face meetings</t>
  </si>
  <si>
    <t>Please indicate your age</t>
  </si>
  <si>
    <t>Under 21</t>
  </si>
  <si>
    <t>22-30</t>
  </si>
  <si>
    <t>31-50</t>
  </si>
  <si>
    <t>51-65</t>
  </si>
  <si>
    <t>65 plus</t>
  </si>
  <si>
    <t>Are you a member of Sanday Development Trust?</t>
  </si>
  <si>
    <t>Yes</t>
  </si>
  <si>
    <t>No</t>
  </si>
  <si>
    <t>No answer</t>
  </si>
  <si>
    <t>Paper</t>
  </si>
  <si>
    <t>Online</t>
  </si>
  <si>
    <t>How do you think the Trust should support employment opportunities on Sanday?</t>
  </si>
  <si>
    <t>Provision of bursaries</t>
  </si>
  <si>
    <t>Start up loans for new business/enterprise</t>
  </si>
  <si>
    <t>Total</t>
  </si>
  <si>
    <t>Mentoring scheme for youth start ups</t>
  </si>
  <si>
    <t>Loans to expand existing businesses</t>
  </si>
  <si>
    <t>Community owned business units for rent</t>
  </si>
  <si>
    <t>Provision of homeworking spaces</t>
  </si>
  <si>
    <t>Craft co-operative</t>
  </si>
  <si>
    <t>Sanday Development Trust to employ more people</t>
  </si>
  <si>
    <t>Assist local employers to take on trainee</t>
  </si>
  <si>
    <t>Financial support for those undertaking apprenticeships off island</t>
  </si>
  <si>
    <t>Builder's co-operative</t>
  </si>
  <si>
    <t>Business advice</t>
  </si>
  <si>
    <t>Create a business directory</t>
  </si>
  <si>
    <t>Use sanday.co.uk to promote properties for sale</t>
  </si>
  <si>
    <t>Training courses to assist with obtaining employment</t>
  </si>
  <si>
    <t>Preferred option</t>
  </si>
  <si>
    <t>How would you like the Trust to be working to reduce waste and increase recycling</t>
  </si>
  <si>
    <t>Regular skip provision for bulky items</t>
  </si>
  <si>
    <t>Scrap metal collection twice a year</t>
  </si>
  <si>
    <t>Facilities for recycling plastics</t>
  </si>
  <si>
    <t>Facilities for recycling cardboard</t>
  </si>
  <si>
    <t>Facilities for green waste</t>
  </si>
  <si>
    <t>Litter picking road verges</t>
  </si>
  <si>
    <t>Energy advice for businesses and households</t>
  </si>
  <si>
    <t>A second recycling point</t>
  </si>
  <si>
    <t>Lady</t>
  </si>
  <si>
    <t>Loth</t>
  </si>
  <si>
    <t>New shop</t>
  </si>
  <si>
    <t>Marston</t>
  </si>
  <si>
    <t>Should the Trust undertake renewable projects?</t>
  </si>
  <si>
    <t xml:space="preserve"> </t>
  </si>
  <si>
    <t>Renewables</t>
  </si>
  <si>
    <t>Where</t>
  </si>
  <si>
    <t>Invest in other projects</t>
  </si>
  <si>
    <t>Where should additional recycling faciltities be?</t>
  </si>
  <si>
    <t>Maybe</t>
  </si>
  <si>
    <t>Roofs</t>
  </si>
  <si>
    <t>Offshore</t>
  </si>
  <si>
    <t>Sanday Development Trust buildings</t>
  </si>
  <si>
    <t>Sanday/wherever appropriate</t>
  </si>
  <si>
    <t>Other options</t>
  </si>
  <si>
    <t>Recycling plastic into granules or useful stuff</t>
  </si>
  <si>
    <t>Electric Vehicles</t>
  </si>
  <si>
    <t>Hydrogen production</t>
  </si>
  <si>
    <t>Seaweed uses</t>
  </si>
  <si>
    <t>Support and advice on retro-fit green energy to properties</t>
  </si>
  <si>
    <t>Support and advice on septic tanks/waste/land pollution</t>
  </si>
  <si>
    <t>Sunday morning sailings</t>
  </si>
  <si>
    <t>Widely available discounted passenger fares</t>
  </si>
  <si>
    <t>Reduced haulage costs</t>
  </si>
  <si>
    <t>Improved connections to other islands</t>
  </si>
  <si>
    <t>Increase bus provision</t>
  </si>
  <si>
    <t>Bus stops</t>
  </si>
  <si>
    <t>Increase number of plane seats</t>
  </si>
  <si>
    <t>EV charging points</t>
  </si>
  <si>
    <t>Chippings scheme for access track</t>
  </si>
  <si>
    <t>Low cost mobility scooter rental</t>
  </si>
  <si>
    <t>Never</t>
  </si>
  <si>
    <t>Once pw</t>
  </si>
  <si>
    <t>1-3pw</t>
  </si>
  <si>
    <t>3+ pw</t>
  </si>
  <si>
    <t>Preferred Option</t>
  </si>
  <si>
    <t>Improved connections with flights</t>
  </si>
  <si>
    <t>Bike hire/Elec bike hire</t>
  </si>
  <si>
    <t>Mobility friendly taxi service in K</t>
  </si>
  <si>
    <t>Integrate ferry with pentland crossings</t>
  </si>
  <si>
    <t>X1 to go via N Isle waiting room</t>
  </si>
  <si>
    <t>Sanday car rental</t>
  </si>
  <si>
    <t>Base ferry on Sanday</t>
  </si>
  <si>
    <t>Co-op ferry on Sanday</t>
  </si>
  <si>
    <t>Luggage/shopping storage at N isle waiting room that can be transferred onto boat</t>
  </si>
  <si>
    <t>Should the Trust investigate providing a community care facility on Sanday?</t>
  </si>
  <si>
    <t>Where should it be?</t>
  </si>
  <si>
    <t>How many units should it have?</t>
  </si>
  <si>
    <t>Should it be limited to island residents</t>
  </si>
  <si>
    <t>How should the running costs be met?</t>
  </si>
  <si>
    <t>Residential only or include a day centre?</t>
  </si>
  <si>
    <t>Residential</t>
  </si>
  <si>
    <t>Res + day</t>
  </si>
  <si>
    <t>When the time comes, how would you wish to recieve elderly care support?</t>
  </si>
  <si>
    <t>Shold the care home have other facilities attached to it?</t>
  </si>
  <si>
    <t>Kettletoft</t>
  </si>
  <si>
    <t>Lady or Kettletoft</t>
  </si>
  <si>
    <t>Islanders and relatives get preference</t>
  </si>
  <si>
    <t>Day only</t>
  </si>
  <si>
    <t>10-15</t>
  </si>
  <si>
    <t>15-20</t>
  </si>
  <si>
    <t>Up to 3 or 4</t>
  </si>
  <si>
    <t>Up to 6</t>
  </si>
  <si>
    <t>Up to 9</t>
  </si>
  <si>
    <t>Unsure/whatever is needed</t>
  </si>
  <si>
    <t>In own home</t>
  </si>
  <si>
    <t>Euthenasia/Dignity in dying</t>
  </si>
  <si>
    <t>In a care home</t>
  </si>
  <si>
    <t>Sheltered housing</t>
  </si>
  <si>
    <t>Sheltered housing with warden</t>
  </si>
  <si>
    <t>Own home and then local care home</t>
  </si>
  <si>
    <t>Preferred option for Sanday</t>
  </si>
  <si>
    <t>Possibly</t>
  </si>
  <si>
    <t>No/Use existing buildings on island</t>
  </si>
  <si>
    <t>Care home</t>
  </si>
  <si>
    <t>Home care and possibly day centre</t>
  </si>
  <si>
    <t>Private paying holiday respite care</t>
  </si>
  <si>
    <t>Micro-generation</t>
  </si>
  <si>
    <t>Turbine income</t>
  </si>
  <si>
    <t>Fund raising</t>
  </si>
  <si>
    <t>Grants</t>
  </si>
  <si>
    <t>Fees</t>
  </si>
  <si>
    <t>Same as other care homes</t>
  </si>
  <si>
    <t>Charity</t>
  </si>
  <si>
    <t>Corporate sponsorship</t>
  </si>
  <si>
    <t>Council/Government</t>
  </si>
  <si>
    <t>NHS</t>
  </si>
  <si>
    <t>Shared ownership (sheltered housing)</t>
  </si>
  <si>
    <t>Other comments</t>
  </si>
  <si>
    <t>Day centre that can provide other functions</t>
  </si>
  <si>
    <t>Facilities suggestions</t>
  </si>
  <si>
    <t>Film room</t>
  </si>
  <si>
    <t>Library</t>
  </si>
  <si>
    <t>tea room</t>
  </si>
  <si>
    <t>functions room</t>
  </si>
  <si>
    <t>Endeavour to become a nationally recognised centre of excellece  for one specific type of care</t>
  </si>
  <si>
    <t>Sheltered housing with warden etc</t>
  </si>
  <si>
    <t>craft room</t>
  </si>
  <si>
    <t>Using Kettletoft hotels to provide food</t>
  </si>
  <si>
    <t>chiropody</t>
  </si>
  <si>
    <t>Meals on wheels for elderly and disabled</t>
  </si>
  <si>
    <t>Rehab centre</t>
  </si>
  <si>
    <t>Grass cutting scheme</t>
  </si>
  <si>
    <t>Total number of surveys received</t>
  </si>
  <si>
    <t>care/kindness/proffesionalism</t>
  </si>
  <si>
    <t>Kirkwall care home</t>
  </si>
  <si>
    <t>Council land/existing building</t>
  </si>
  <si>
    <t>Don't think viable on Sanday</t>
  </si>
  <si>
    <t>NB all responses suggested that it needed a variety of income sources</t>
  </si>
  <si>
    <t>Increasing carer numbers/hours to include nights if and when required</t>
  </si>
  <si>
    <t>New build rather than exisiting prop</t>
  </si>
  <si>
    <t>Use Kirkwall care home where all facilities are available</t>
  </si>
  <si>
    <t>Don't have care home on Sanday</t>
  </si>
  <si>
    <t>Sell the idea of having Sanday as a 'holiday' care home</t>
  </si>
  <si>
    <t>%</t>
  </si>
  <si>
    <t>Heilsa Fjold</t>
  </si>
  <si>
    <t>Please indicate your age range</t>
  </si>
  <si>
    <t>13-16</t>
  </si>
  <si>
    <t>17-18</t>
  </si>
  <si>
    <t>19-21</t>
  </si>
  <si>
    <t>9-12</t>
  </si>
  <si>
    <t>When would you most like Heilsa Fjold to be open for you to use?</t>
  </si>
  <si>
    <t>Friday evening</t>
  </si>
  <si>
    <t>Saturday day</t>
  </si>
  <si>
    <t>Saturday evening</t>
  </si>
  <si>
    <t>Sunday day</t>
  </si>
  <si>
    <t>How often would you use the centre at these times?</t>
  </si>
  <si>
    <t>Weekly</t>
  </si>
  <si>
    <t>Fortnightly</t>
  </si>
  <si>
    <t>Once a month</t>
  </si>
  <si>
    <t>Rarely</t>
  </si>
  <si>
    <t>How do you think the Trust should be working to increase awareness of Sanday and its attractions?</t>
  </si>
  <si>
    <t>Promotional leaflets</t>
  </si>
  <si>
    <t>Annual events</t>
  </si>
  <si>
    <t>Mooring and pontoons</t>
  </si>
  <si>
    <t>Fishing trips</t>
  </si>
  <si>
    <t>Shooting trips</t>
  </si>
  <si>
    <t>Increase number of walks</t>
  </si>
  <si>
    <t>Wildlife/environmental activities</t>
  </si>
  <si>
    <t>Increase Sanday's presence online</t>
  </si>
  <si>
    <t>How to increase tourism benefit from a select few</t>
  </si>
  <si>
    <t>New walks as locals have done all of the current ones that are done</t>
  </si>
  <si>
    <t>Offer something unique</t>
  </si>
  <si>
    <t>Eco tourism</t>
  </si>
  <si>
    <t>Archaeology holidays</t>
  </si>
  <si>
    <t>Sanday film utube channel</t>
  </si>
  <si>
    <t>Design a week in Sanday booklet</t>
  </si>
  <si>
    <t>Annual cycle race</t>
  </si>
  <si>
    <t>Move away from tourism and towards a wider economy</t>
  </si>
  <si>
    <t>Cycle hire at Loth</t>
  </si>
  <si>
    <t>Adverts on northlink</t>
  </si>
  <si>
    <t>Radio Orkney</t>
  </si>
  <si>
    <t>Improved signage</t>
  </si>
  <si>
    <t>Art weekends/craft weekends, eg pottery</t>
  </si>
  <si>
    <t>Update the DVD</t>
  </si>
  <si>
    <t>Bird hides</t>
  </si>
  <si>
    <t>More articles in Orcadian/newspapers</t>
  </si>
  <si>
    <t>Improve access to beaches and paths</t>
  </si>
  <si>
    <t>Facilities and Recreation</t>
  </si>
  <si>
    <t>How do you think the Trust should be working to improve facilities?</t>
  </si>
  <si>
    <t>Opportunties training/short course</t>
  </si>
  <si>
    <t>Community garden</t>
  </si>
  <si>
    <t>Community polytunnel</t>
  </si>
  <si>
    <t>Produce sales</t>
  </si>
  <si>
    <t>Moorings</t>
  </si>
  <si>
    <t>Play park in Kettletoft</t>
  </si>
  <si>
    <t>Keep fit outdoors park</t>
  </si>
  <si>
    <t>Bowling green</t>
  </si>
  <si>
    <t>Reintroduce dentist visits</t>
  </si>
  <si>
    <t>Introduce physio visits</t>
  </si>
  <si>
    <t>film nights</t>
  </si>
  <si>
    <t>Putting green</t>
  </si>
  <si>
    <t>Improve mobile phone coverage</t>
  </si>
  <si>
    <t>Indoor space for outdoor activities in bad weather</t>
  </si>
  <si>
    <t>Additional toilet facilities</t>
  </si>
  <si>
    <t>Improve paths and beach access</t>
  </si>
  <si>
    <t>Additional picnic tables</t>
  </si>
  <si>
    <t>Culture and heritage</t>
  </si>
  <si>
    <t>Economy and Employment</t>
  </si>
  <si>
    <t>Environment, waste and renewables</t>
  </si>
  <si>
    <t>Transport on, off and around Sanday</t>
  </si>
  <si>
    <t>Tourism</t>
  </si>
  <si>
    <t>Elderly care provision</t>
  </si>
  <si>
    <t>Housing</t>
  </si>
  <si>
    <t>Suggestions for attracting skilled tradespersons</t>
  </si>
  <si>
    <t>Business units</t>
  </si>
  <si>
    <t>Gateway house</t>
  </si>
  <si>
    <t>Large project providing a few regular hours each week, every week</t>
  </si>
  <si>
    <t>Training existing trademen</t>
  </si>
  <si>
    <t>Builders co-op</t>
  </si>
  <si>
    <t>Up the minimum wage locally</t>
  </si>
  <si>
    <t>Bring down the cost of fuel on island</t>
  </si>
  <si>
    <t>Sell Sanday as a place to live and work</t>
  </si>
  <si>
    <t>Don't bother</t>
  </si>
  <si>
    <t>Gateway house/affordable housing</t>
  </si>
  <si>
    <t>Better broadband</t>
  </si>
  <si>
    <t>Advertise properties online that clearly need substantial refurbishment, demonstrating need for skilled tradespeople</t>
  </si>
  <si>
    <t>Offer position of, eg. 3 months roofing work - club work together to attract a trade for a set period of time</t>
  </si>
  <si>
    <t>Use previous/current businesses trading accounts to show that the businesses work financially</t>
  </si>
  <si>
    <t>Assistance in setting up a business</t>
  </si>
  <si>
    <t>Start up loans</t>
  </si>
  <si>
    <t>Find out who would use local skilled tradespersons then advertise for the different skills required</t>
  </si>
  <si>
    <t xml:space="preserve">Advertise the skills we need on the website. </t>
  </si>
  <si>
    <t>Help with relocation/finding somewhere to live. Create a 'package' like that done to recruit the GP</t>
  </si>
  <si>
    <t>Do a credentials check first</t>
  </si>
  <si>
    <t>Advertise in trade journals/papers and sell lifestyle too</t>
  </si>
  <si>
    <t>Financial inducements for some trades</t>
  </si>
  <si>
    <t>Work with other Trusts to show Orkney as a whole as a viable market</t>
  </si>
  <si>
    <t>Promote hostel accomodation on each island</t>
  </si>
  <si>
    <t>Employ a person to cover whole area as a co-ordinator/point of contact/ QA administrator</t>
  </si>
  <si>
    <t>Respite care and holiday care</t>
  </si>
  <si>
    <t>Picnic table locations</t>
  </si>
  <si>
    <t>Key beach access points</t>
  </si>
  <si>
    <t>Current benches are already falling apart and unused</t>
  </si>
  <si>
    <t>No litter bins near benches</t>
  </si>
  <si>
    <t>We have enough toilets already</t>
  </si>
  <si>
    <t>Facilities are already adequate for the population</t>
  </si>
  <si>
    <t>Screen machine - no visits this year. What happenned?</t>
  </si>
  <si>
    <t>Maintain existing paths from erosion</t>
  </si>
  <si>
    <t>Recreation ground for sporting events</t>
  </si>
  <si>
    <t>Get the infrastructure right  so locals and visitors can enjoy the beaches</t>
  </si>
  <si>
    <t>We have more pressing issues than benches that are need to be dealt with</t>
  </si>
  <si>
    <t>Have play equipment that suits adults</t>
  </si>
  <si>
    <t>solar heated fresh water showers at beaches</t>
  </si>
  <si>
    <t>North end</t>
  </si>
  <si>
    <t>Whitemill bay</t>
  </si>
  <si>
    <t>Already have 9 putting greens at the golf course</t>
  </si>
  <si>
    <t>On the banks of the lochs for anglers</t>
  </si>
  <si>
    <t>Improve coastal paths and access to Doun Helzie, Cata Sands, etc</t>
  </si>
  <si>
    <t>At beaches</t>
  </si>
  <si>
    <t>Whitemill Bay</t>
  </si>
  <si>
    <t>Bay of Lopness</t>
  </si>
  <si>
    <t>At school (but accessible when school is closed)</t>
  </si>
  <si>
    <t>Reuse current wasteland at Kettletoft to regenerate</t>
  </si>
  <si>
    <t>Specifically, what would you like the Trust to do to improve culture and heritage provision?</t>
  </si>
  <si>
    <t>Current provision is adquate/good</t>
  </si>
  <si>
    <t>Provide a platform for young musicians (ceilidhs, concerts), young poets (readings, competitions) young dancers and actors</t>
  </si>
  <si>
    <t>Monthly meetings at the HC for visitors and residents</t>
  </si>
  <si>
    <t>Job provision is more important than cultural heritage. Our community will not survive if folk cannot earn a living here. At the moment survival must be our priority</t>
  </si>
  <si>
    <t>Acquire Boloquoy Mill and Hearsie Hut but at a fair rate</t>
  </si>
  <si>
    <t>Music lessons</t>
  </si>
  <si>
    <t>Include Sanday events in Orkney festivals</t>
  </si>
  <si>
    <t>More guest speakers</t>
  </si>
  <si>
    <t>Environmental talks to help us gain knowledge to protect and safeguard our island</t>
  </si>
  <si>
    <t>Try to encourage more Sanday produce</t>
  </si>
  <si>
    <t>Try to encourage young orcadians to stay here by being able to work and earn a decent wage on the island</t>
  </si>
  <si>
    <t>Put up a big shed near the HC. Start by putting the hearse in it. Then see how many old horse or manpower machinery to fill it. Would probably need someone in first instance to clearn and paint implements, etc</t>
  </si>
  <si>
    <t>See the return of the 'Toft' boy for display on Sanday</t>
  </si>
  <si>
    <t xml:space="preserve">Take over and renovate empty and ruinous properties on the island. This could provide housing and employment together with craft training. </t>
  </si>
  <si>
    <t>Create a Sanday train with information plaques at key locations</t>
  </si>
  <si>
    <t>Act to ensure that listed buildings are maintained and not fall into disrepair (eg Scar)</t>
  </si>
  <si>
    <t>Liase with local and national colleges and universities to advertise archaeological opportunities to students. Sanday should provide accommodation and facilities that allow research projects to be undertaken</t>
  </si>
  <si>
    <t>Culture is very different to heritage. With over 50% of population non-orcadian - their heritage is never ***.</t>
  </si>
  <si>
    <t>Culture - Sanday as a diverse community celebrating all sorts of cultures and heritages</t>
  </si>
  <si>
    <t>Support (grant fund) projects to explore all aspects of this - eg. Oral history, visual arts, music BUT I don't think this is the development trust's job - it's community assocation and OIC...</t>
  </si>
  <si>
    <t>What constitutes culture and heritage? Such asn undefinable concept, to tangibly reinforce this is almost impossible. History by its nature is a resident of museums, true heritage evolves within the change of and to the consensus of society.</t>
  </si>
  <si>
    <t>Create a space (maybe within a studio space) to celebrate past influential Sanday residents (ie Rev Alexander Goodfellow, *** *** mother, Walter Traill Dennison, and present Maxwell Davis, William Sichel and I'm sure there will be many others. Use technology to tell their story and share for everyone</t>
  </si>
  <si>
    <t>How do you think Sanday Development Trust should support housing?</t>
  </si>
  <si>
    <t>Home improvement grants</t>
  </si>
  <si>
    <t>Home improvement interest free loans</t>
  </si>
  <si>
    <t>Gateway house for people considering moving to the island</t>
  </si>
  <si>
    <t>Housing in kirkwall for Sanday residents</t>
  </si>
  <si>
    <t>Would you like to see the Trust purchasing the buildings for sale in Kettletoft with a view to redeveloping them?</t>
  </si>
  <si>
    <t xml:space="preserve">No </t>
  </si>
  <si>
    <t>Would you consider financially supporting the purchase of these properties?</t>
  </si>
  <si>
    <t>Would you consider volunteering your time in support of a project at Kettletoft?</t>
  </si>
  <si>
    <t>Should any project in Kettletoft focus solely on the two commercial properties or should the project be village-wide?</t>
  </si>
  <si>
    <t>Village wide</t>
  </si>
  <si>
    <t>Two properties only</t>
  </si>
  <si>
    <t>How do you think the former Kettletoft Stores should be used?</t>
  </si>
  <si>
    <t>Retail units to let</t>
  </si>
  <si>
    <t>Office units to let</t>
  </si>
  <si>
    <t>Workshop/studio to let</t>
  </si>
  <si>
    <t>Desk spaces to rent</t>
  </si>
  <si>
    <t>Affordable house for sale or let</t>
  </si>
  <si>
    <t>Adventure/activity centre</t>
  </si>
  <si>
    <t>Facilities for visiting yachts</t>
  </si>
  <si>
    <t>Laundrette</t>
  </si>
  <si>
    <t>Marine Centre</t>
  </si>
  <si>
    <t>Farming museum</t>
  </si>
  <si>
    <t>online</t>
  </si>
  <si>
    <t>Retail units</t>
  </si>
  <si>
    <t>Something that utilises harbour/slipway</t>
  </si>
  <si>
    <t xml:space="preserve">Units to let </t>
  </si>
  <si>
    <t>Student accommodation</t>
  </si>
  <si>
    <t>Don't buy them</t>
  </si>
  <si>
    <t>Archaeology centre</t>
  </si>
  <si>
    <t>Any/mixture</t>
  </si>
  <si>
    <t>Arts centre</t>
  </si>
  <si>
    <t>Seaweed factory</t>
  </si>
  <si>
    <t>ASIC mining facility</t>
  </si>
  <si>
    <t>International cryptocurrency exchange</t>
  </si>
  <si>
    <t>Which of these suggestions do you feel are appropriate for the location and our community?</t>
  </si>
  <si>
    <t>Public boarding school</t>
  </si>
  <si>
    <t>Children's home/orphanage</t>
  </si>
  <si>
    <t>Fishmongers</t>
  </si>
  <si>
    <t>Bakery</t>
  </si>
  <si>
    <t>Builder's merchants</t>
  </si>
  <si>
    <t>Production industry</t>
  </si>
  <si>
    <t>Small cinema and bowling alley</t>
  </si>
  <si>
    <t>Shared artists space</t>
  </si>
  <si>
    <t>Small clean room for DIY slaughter that could be rented out for other food processing</t>
  </si>
  <si>
    <t>Not to *** for 3rd part use. Plain business units</t>
  </si>
  <si>
    <t>Set up a call centre</t>
  </si>
  <si>
    <t>Crypto exchange</t>
  </si>
  <si>
    <t>Fishmongers/Butchers/Bakery</t>
  </si>
  <si>
    <t>Demolish and landscape</t>
  </si>
  <si>
    <t>Generally improve appearance of kettletoft</t>
  </si>
  <si>
    <t>Set up a library using books from the recycling centre</t>
  </si>
  <si>
    <t>OIC compulsory purchase whole lot to tidy up and then sell off in parcels</t>
  </si>
  <si>
    <t>Buy co-op yard and lobby OIC to inject cash to clean up garage and other properties</t>
  </si>
  <si>
    <t>How to you think the former co-op yard should be used?</t>
  </si>
  <si>
    <t>Play park</t>
  </si>
  <si>
    <t>Keep fit park</t>
  </si>
  <si>
    <t>Builder's yard</t>
  </si>
  <si>
    <t>Nothing - just tidy up</t>
  </si>
  <si>
    <t>Bakery and brewery - Bake and Brew</t>
  </si>
  <si>
    <t>Shop space</t>
  </si>
  <si>
    <t>Plant trees and encourage wildlife</t>
  </si>
  <si>
    <t>Recycing centre</t>
  </si>
  <si>
    <t>mini dairy and cheese facility</t>
  </si>
  <si>
    <t>Tidy up the whole village</t>
  </si>
  <si>
    <t>Landscape only</t>
  </si>
  <si>
    <t>Weather station</t>
  </si>
  <si>
    <t>Observatory</t>
  </si>
  <si>
    <t>Purpose built re-use centre iwth community repair workshops attached. Releases currrent one for HC use</t>
  </si>
  <si>
    <t>Start builder's co-op</t>
  </si>
  <si>
    <t>Partnership with HA</t>
  </si>
  <si>
    <t>New housing owned by Trust</t>
  </si>
  <si>
    <t>Accom block for visiting ferrymen, etc</t>
  </si>
  <si>
    <t>Targeted housing</t>
  </si>
  <si>
    <t>What are the top three items you'd like to see taken forward in order</t>
  </si>
  <si>
    <t>Investment in businesses</t>
  </si>
  <si>
    <t>Kettlettoft</t>
  </si>
  <si>
    <t>Attracting tradesman</t>
  </si>
  <si>
    <t>Loganair negotiations</t>
  </si>
  <si>
    <t>Recycling</t>
  </si>
  <si>
    <t>Improved paths and access</t>
  </si>
  <si>
    <t>Projects to bring kids to island</t>
  </si>
  <si>
    <t>Clearance of scrap metal, etc</t>
  </si>
  <si>
    <t>NHS Visits</t>
  </si>
  <si>
    <t>Ferry fares</t>
  </si>
  <si>
    <t>Better use of resources</t>
  </si>
  <si>
    <t>Boat moorings and facilities</t>
  </si>
  <si>
    <t>House for Sanday residents in Kirkwall</t>
  </si>
  <si>
    <t>New parks</t>
  </si>
  <si>
    <t>Apprentiships</t>
  </si>
  <si>
    <t>Energy advice</t>
  </si>
  <si>
    <t>Encourage families to move to Sanday</t>
  </si>
  <si>
    <t>Craft co-op</t>
  </si>
  <si>
    <t>Outside loo at school</t>
  </si>
  <si>
    <t>Home working spaces</t>
  </si>
  <si>
    <t>General tidy of island</t>
  </si>
  <si>
    <t>Get ferry based in Sanday/improved sailings</t>
  </si>
  <si>
    <t>Bowling alley</t>
  </si>
  <si>
    <t>Mobile phone signal</t>
  </si>
  <si>
    <t>Factory workshops</t>
  </si>
  <si>
    <t>Accom block for ferryman</t>
  </si>
  <si>
    <t>Comm garden inc polytunnels</t>
  </si>
  <si>
    <t>Coffee shop in lady</t>
  </si>
  <si>
    <t>Activty centre</t>
  </si>
  <si>
    <t>Training grants/loans</t>
  </si>
  <si>
    <t>Non-rip off builders</t>
  </si>
  <si>
    <t>Existing settlements</t>
  </si>
  <si>
    <t>Kettletoft or Lady</t>
  </si>
  <si>
    <t>Brownfield sites</t>
  </si>
  <si>
    <t>Across the whole island</t>
  </si>
  <si>
    <t>Existing properties should be better utilised</t>
  </si>
  <si>
    <t>Serviced building plots for self-build</t>
  </si>
  <si>
    <t>Suppport inward migration of East European, hard working Poles, Lithuanians etc who have a bit of gumption and will work hard (and anyone else with these attributes)</t>
  </si>
  <si>
    <t>Change the name of council house 1, 2, etc to be more attractive</t>
  </si>
  <si>
    <t>Training ordinary people in DIY skills</t>
  </si>
  <si>
    <t>Having a closed purchase rent scheme for local residents is contrary to an open market force. Council systems already exist, do not duplicate. As an NGO, stay away from governmental responsibilities. Extra activity only elevates the prices and expands the property bubble, defeating the desired purpose</t>
  </si>
  <si>
    <t>Stop over lodgings in Kirkwall</t>
  </si>
  <si>
    <t>Home improvements emplying builder co-op, reliable services, training, skills</t>
  </si>
  <si>
    <t>Partnership working with housing association to get gateway house</t>
  </si>
  <si>
    <t>33 properties for sale, start at 40,000. There isn't a real housing crisis/issue here.</t>
  </si>
  <si>
    <t>Upgrade existing facilities</t>
  </si>
  <si>
    <t>Serviced building plots</t>
  </si>
  <si>
    <t>Interest free loans (for home improvements)</t>
  </si>
  <si>
    <t>Accomodation block</t>
  </si>
  <si>
    <t>Improve current recycling</t>
  </si>
  <si>
    <t>Develop a list of 'wanted tradespeople' provide support for them to set up their business through housing, business premises, business planning etc but tie them into a minimum term. The Australian system of attracting skilled persons seems to be effective.</t>
  </si>
  <si>
    <t>There already are skilled tradespeople on the Island. The problem is that for every positive comment you hear about them, there is also an equally negative comment.</t>
  </si>
  <si>
    <t>Provide accommodation</t>
  </si>
  <si>
    <t>Work with the Trusts from the other northern isles to provide sustainable demand/market. Provide hostel accommodation for such tradespersons who choose to live on other islands</t>
  </si>
  <si>
    <t>With secure progressive employment</t>
  </si>
  <si>
    <t>A builders co-operative would act as a focus for trades, encouraging people with the required skills to move to Sanday given the potential for employment. Without an existing employer it is difficult to attract skilled workers.The main challenge is finding the skills to set up the co-operative in the first place.</t>
  </si>
  <si>
    <t>Gateway house for families with children who will attend the school and one or two parents with needed skills. Start-up loans for large plant once commitment has been established, support to find/provide business premises</t>
  </si>
  <si>
    <t>- promote properties for sale, encourage home working,encourage being part of co-operative to strengthen marketing and promotion of products - business units to rent and gateway husing to rent, start up loans or expand existing businesses and encourage apprenticeships.</t>
  </si>
  <si>
    <t>Encourage a decent rate of pay.</t>
  </si>
  <si>
    <t>Workshop premises. Some sort of financial support in building up a stock of frequently needed materials...plumbing and electrical 'bits' etc</t>
  </si>
  <si>
    <t>Employ them and have people pay the trust for their services. OR provide some financial support to people on the island forced to use tradespeople from off-island...perhaps more realistic...And provide the facility for off-island tradespeople to inform people when they are coming so others can take advantage of their presence, thereby splitting costs (as the horsey community currently do with farriers, dentists etc).</t>
  </si>
  <si>
    <t>You would be better served training folks who are here, the community needs to be more stable, not less</t>
  </si>
  <si>
    <t>Research - hard evidence and figures to demonstrate viability of business and a living income. Usual promotion on quality of life etc.</t>
  </si>
  <si>
    <t>Cheap rent on a 'try and see if you like living here' basis, like they did on a western isle. Ensure those who come have references to back up their work standard and are not just cowboys!</t>
  </si>
  <si>
    <t>i think we should look into what we already have and make use of them rather than bringing in more folk and making less work for those already here</t>
  </si>
  <si>
    <t>Ensure they are fully aware of amenities available to them and their family in order to encourage them to move to the Isle.</t>
  </si>
  <si>
    <t>Advertise in a national paper promoting the positive side of Island life and the excellent education the young people receive</t>
  </si>
  <si>
    <t>Trust to advertise and employ person on 6m contract in the hope they'll stay on as self employed</t>
  </si>
  <si>
    <t>They can't its up to the person if they want to live here</t>
  </si>
  <si>
    <t>North End</t>
  </si>
  <si>
    <t>Anywhere sheltered except school</t>
  </si>
  <si>
    <t>Give shares to people</t>
  </si>
  <si>
    <t>Biofuel</t>
  </si>
  <si>
    <t>Don't know</t>
  </si>
  <si>
    <t>PV panels on houses, Trust gets FITS, household electric</t>
  </si>
  <si>
    <t>Targeted insulation in properties</t>
  </si>
  <si>
    <t>How do you think the Trust should work to improve transport for Sanday?</t>
  </si>
  <si>
    <t>Connecting the islands with tunnels.
A civil amenity site so I have somewhere to dispose of items such as plasterboard and domestic building rubble.
Scheme for the removal of asbestos from the island</t>
  </si>
  <si>
    <t>Dial a bus, structured home delivery from different locations e.g. post office, shops and doctors (outwith Tuesday shopping day) Service to allow folks to visit each other.</t>
  </si>
  <si>
    <t>Bus connections with north isles ferries at Kirkwall ~ eg routing the X1 to give direct connections to town centre plus both Stromness and St Margaret's Hope ferry terminals</t>
  </si>
  <si>
    <t>Time and energy should not be wasted on trying to improve the Orkney Ferries service until new faster boats are ordered. It's all been tried already. The Trust should concentrate on supporting the OIC campaign for new ferries.</t>
  </si>
  <si>
    <t>Work with marine services to improve ferry provision DURING REFIT; replacement vessel rather than sharing one vessel around the 'east' isles in the worst time of year.</t>
  </si>
  <si>
    <t>- boat moorings at Kettletoft plus car hire for sailors or  volunteer drivers to show them around the island.
- provision of approved parking places for camper van visitors e.g. Kettletoft and use Ayres Rock to promote/manage?</t>
  </si>
  <si>
    <t>please try to benefit (and thereby encourage) working people not just the multitude on state benefits of which there are plenty already.</t>
  </si>
  <si>
    <t>Bus stops at certain points so tourists on foot can enjoy the island</t>
  </si>
  <si>
    <t>there is nothing that i can see apart from one thing to help folk who are disabled or elderley i.e. grass cutting is a real problem for some folk</t>
  </si>
  <si>
    <t>Drinking water areas at various points around the island for dogs and for horses, when out for long days to enjoy the scenery</t>
  </si>
  <si>
    <t>Electric pool cars</t>
  </si>
  <si>
    <t>Improved ferry provision in winter, especially during REFIT</t>
  </si>
  <si>
    <t>Moorings Kettletoft in support of regeneration.</t>
  </si>
  <si>
    <t>Consult those currently (generously) supporting the economy who have never been approached about how they see it working in the future.  Not one mention of farming here - the mainstay of our economy.</t>
  </si>
  <si>
    <t>Signposts and clear markers showing the way</t>
  </si>
  <si>
    <t>Have internships/summer jobs/ learning sessions etc</t>
  </si>
  <si>
    <t>Develop the Soulka concept with radio or TV coverage and improved marketing</t>
  </si>
  <si>
    <t>Promote plays and music events. Encourage visits from amateur drama groups on Orkney mainland. They may be keen to put on additional performances having worked so hard to stage their plays. The Trust should only encourage, not get directly involved in running events.</t>
  </si>
  <si>
    <t>Extend hours of Heritage Centre custodian, so that she can work through the winter, keep Heritage Centre open (and therefore the public toilet too) and for this person to manage the Museum Accreditation procedures (See Museums and Galleries Scotland) and to continue to manage and extend the ever expanding collection</t>
  </si>
  <si>
    <t>Good achievements so far - aim to consolidate and sustain quality. eg Heritage centre, Soulkas, Recycle centre, Ranger activities, Show etc</t>
  </si>
  <si>
    <t>Sanday Archaeology Group has members who are willing and able to provide training in archaeological techniques. Provide grant for equipment and payment for their time to do this. Consider development of research facility to encourage universities to send students to the island for excavation training. Tom Dawson of SCAPE has great ideas about this and will be on Sanday 3rd to 23rd August happy to discuss it. Also need decent heritage trail.</t>
  </si>
  <si>
    <t>Encouragement of the Arts by provision of learning experiences/classes and Exhibitions/Concerts - why not use a remote link to provide concerts and plays via a large screen facility. Develop the Oral History project "Sanday Voices" and produce a  further volume</t>
  </si>
  <si>
    <t>Try and stop new builds let's work with historic Scotland to help folk renovate old ruins and bring them back to life like the croft! Then it could rented out to new trades folk coming to live here to do electrics,plumbing etc, they could even do them up! Double whammy!</t>
  </si>
  <si>
    <t>not sure what it would entail but would support anything that was done</t>
  </si>
  <si>
    <t>Development of the island as an outdoor destination with more ranger activities, guided walks etc. Build annual events/festivals on this aspect. We have wonderful sandy beaches - consider (an original twist on) a sandcastle building event. Find ways to bring "Names" to Sanday as part of festivals etc. Don't forget to focus on Mainland Orkney and raise awareness of Sanday there rather than trying to pull people from further South - make us a weekend/short break destination for those within easier reach. Develop a professionalism - Sanday Soulkas are just a little too home made to be successful as a draw to tourism. It is a long way to come and very expensive - we need really good reasons for visitors to come here. We need some Class and a real point of difference.</t>
  </si>
  <si>
    <t>No shooting</t>
  </si>
  <si>
    <t>Any</t>
  </si>
  <si>
    <t>Packaging Sanday as a destination, joined up thinking and marketing</t>
  </si>
  <si>
    <t>Music/art/food festivals</t>
  </si>
  <si>
    <t>Help local accom providers to improve service</t>
  </si>
  <si>
    <t>Revive model yacht sailing traditions</t>
  </si>
  <si>
    <t>Video tours of island</t>
  </si>
  <si>
    <t>VisitScotland</t>
  </si>
  <si>
    <t>Something for elderly and disabled</t>
  </si>
  <si>
    <t>None of these</t>
  </si>
  <si>
    <t>care home</t>
  </si>
  <si>
    <t>leisure facilities to attract visitors - garden/sculpture park/narrow gauge railway/crazy golf/maze - that kind of thing</t>
  </si>
  <si>
    <t>Rent as yardage for marine related business</t>
  </si>
  <si>
    <t>Storage depot/workshops for marine renewables</t>
  </si>
  <si>
    <t>Marine yard</t>
  </si>
  <si>
    <t>Lady/Marston</t>
  </si>
  <si>
    <t>Housing available in Kirwall for people stranded/emergencies etc</t>
  </si>
  <si>
    <t>Support through giving advice on improvements which would make houses warmer and reduce heating bills, eg insulation, renewable energy, windows</t>
  </si>
  <si>
    <t>There are a large number of empty properties which can be refurbished. Given the poor housing market on Sanday, the Trust should not get involved in housing.</t>
  </si>
  <si>
    <t>Rolling fund for property improvements/reclamation of derelict housing. Buy, do up, sell at a profit, do the next one.</t>
  </si>
  <si>
    <t>Home improvement grants/loans</t>
  </si>
  <si>
    <t>Builder's yard/Co-op</t>
  </si>
  <si>
    <t>Not to proceed with Kettletoft</t>
  </si>
  <si>
    <t>Heritage</t>
  </si>
  <si>
    <t>PV panels on houses</t>
  </si>
  <si>
    <t>Suggestion</t>
  </si>
  <si>
    <t>Total in favour</t>
  </si>
  <si>
    <t>Total Against</t>
  </si>
  <si>
    <t>Trust to employ tradesperson/people in order to provide secure employment</t>
  </si>
  <si>
    <t>Advertise for skills UK wide</t>
  </si>
  <si>
    <t>Total against</t>
  </si>
  <si>
    <t>In own home with day care centre</t>
  </si>
  <si>
    <t>Community Shares</t>
  </si>
  <si>
    <t>Community car in Kirkwall</t>
  </si>
  <si>
    <t>Community car on Sanday</t>
  </si>
  <si>
    <t>Electric vehicle charging points</t>
  </si>
  <si>
    <t>Improved connections with flights from Kirkwall</t>
  </si>
  <si>
    <t>Improved connections with flights to Kirkwall</t>
  </si>
  <si>
    <t>Scheduled bus service</t>
  </si>
  <si>
    <t>How often would you use it</t>
  </si>
  <si>
    <t>Once per week</t>
  </si>
  <si>
    <t>1-3 per week</t>
  </si>
  <si>
    <t>3 + per week</t>
  </si>
  <si>
    <t>Would you use it?</t>
  </si>
  <si>
    <t>Chippings</t>
  </si>
  <si>
    <t>EV charging point</t>
  </si>
  <si>
    <t>Scooter rental</t>
  </si>
  <si>
    <t>Sanday community car</t>
  </si>
  <si>
    <t>Kirkwall community car</t>
  </si>
  <si>
    <t xml:space="preserve">New ferries </t>
  </si>
  <si>
    <t xml:space="preserve">Flybe costs </t>
  </si>
  <si>
    <t>Toilet location suggestions</t>
  </si>
  <si>
    <t>Other suggestions/comments</t>
  </si>
  <si>
    <t>Suggestions</t>
  </si>
  <si>
    <t>NB</t>
  </si>
  <si>
    <t>Further results will be added to this section in due course</t>
  </si>
  <si>
    <t>Kettletoft Stores</t>
  </si>
  <si>
    <t>Flexible space that could be a  theatre too</t>
  </si>
  <si>
    <t>Kettletoft - Former co-op yard</t>
  </si>
  <si>
    <t>Where should any new housing be located?</t>
  </si>
  <si>
    <t xml:space="preserve">Housing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</si>
</sst>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0.0000000"/>
    <numFmt numFmtId="166" formatCode="0.000000"/>
    <numFmt numFmtId="167" formatCode="0.00000"/>
    <numFmt numFmtId="168" formatCode="0.000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2]\ #,##0.00_);[Red]\([$€-2]\ #,##0.00\)"/>
  </numFmts>
  <fonts count="41">
    <font>
      <sz val="11"/>
      <color theme="1"/>
      <name val="Calibri"/>
      <family val="2"/>
    </font>
    <font>
      <sz val="11"/>
      <color indexed="8"/>
      <name val="Calibri"/>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26">
    <xf numFmtId="0" fontId="0" fillId="0" borderId="0" xfId="0" applyFont="1" applyAlignment="1">
      <alignment/>
    </xf>
    <xf numFmtId="0" fontId="0" fillId="0" borderId="0" xfId="0" applyAlignment="1">
      <alignment wrapText="1"/>
    </xf>
    <xf numFmtId="0" fontId="38" fillId="0" borderId="0" xfId="0" applyFont="1" applyAlignment="1">
      <alignment/>
    </xf>
    <xf numFmtId="0" fontId="38" fillId="0" borderId="0" xfId="0" applyFont="1" applyAlignment="1">
      <alignment wrapText="1"/>
    </xf>
    <xf numFmtId="0" fontId="0" fillId="0" borderId="0" xfId="0" applyFont="1" applyAlignment="1">
      <alignment/>
    </xf>
    <xf numFmtId="49" fontId="0" fillId="0" borderId="0" xfId="0" applyNumberFormat="1" applyAlignment="1">
      <alignment/>
    </xf>
    <xf numFmtId="0" fontId="40" fillId="0" borderId="0" xfId="0" applyFont="1" applyAlignment="1">
      <alignment wrapText="1"/>
    </xf>
    <xf numFmtId="0" fontId="40" fillId="0" borderId="0" xfId="0" applyFont="1" applyAlignment="1">
      <alignment/>
    </xf>
    <xf numFmtId="49" fontId="40" fillId="0" borderId="0" xfId="0" applyNumberFormat="1" applyFont="1" applyAlignment="1">
      <alignment/>
    </xf>
    <xf numFmtId="170" fontId="0" fillId="0" borderId="0" xfId="0" applyNumberFormat="1" applyAlignment="1">
      <alignment horizontal="center"/>
    </xf>
    <xf numFmtId="0" fontId="38" fillId="0" borderId="0" xfId="0" applyFont="1" applyAlignment="1">
      <alignment/>
    </xf>
    <xf numFmtId="0" fontId="38" fillId="0" borderId="10" xfId="0" applyFont="1" applyBorder="1" applyAlignment="1">
      <alignment/>
    </xf>
    <xf numFmtId="0" fontId="0" fillId="0" borderId="10" xfId="0" applyBorder="1" applyAlignment="1">
      <alignment/>
    </xf>
    <xf numFmtId="0" fontId="0" fillId="0" borderId="0" xfId="0" applyFont="1" applyAlignment="1">
      <alignment wrapText="1"/>
    </xf>
    <xf numFmtId="0" fontId="0" fillId="0" borderId="0" xfId="0" applyFill="1" applyBorder="1" applyAlignment="1">
      <alignment/>
    </xf>
    <xf numFmtId="0" fontId="38" fillId="0" borderId="11" xfId="0" applyFont="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38" fillId="0" borderId="19" xfId="0" applyFont="1" applyBorder="1" applyAlignment="1">
      <alignment wrapText="1"/>
    </xf>
    <xf numFmtId="0" fontId="38" fillId="0" borderId="20" xfId="0" applyFont="1" applyBorder="1" applyAlignment="1">
      <alignment/>
    </xf>
    <xf numFmtId="0" fontId="38" fillId="0" borderId="21" xfId="0" applyFont="1" applyBorder="1" applyAlignment="1">
      <alignment/>
    </xf>
    <xf numFmtId="0" fontId="0" fillId="0" borderId="14" xfId="0"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38" fillId="0" borderId="22" xfId="0" applyFont="1" applyBorder="1" applyAlignment="1">
      <alignment horizontal="center" wrapText="1"/>
    </xf>
    <xf numFmtId="0" fontId="38" fillId="0" borderId="20" xfId="0" applyFont="1" applyBorder="1" applyAlignment="1">
      <alignment horizontal="center" wrapText="1"/>
    </xf>
    <xf numFmtId="0" fontId="38" fillId="0" borderId="21" xfId="0" applyFont="1" applyBorder="1" applyAlignment="1">
      <alignment horizontal="center" wrapText="1"/>
    </xf>
    <xf numFmtId="0" fontId="0" fillId="0" borderId="0" xfId="0" applyAlignment="1">
      <alignment horizontal="center"/>
    </xf>
    <xf numFmtId="0" fontId="38" fillId="0" borderId="12" xfId="0" applyFont="1" applyBorder="1" applyAlignment="1">
      <alignment wrapText="1"/>
    </xf>
    <xf numFmtId="0" fontId="38" fillId="0" borderId="14" xfId="0" applyFont="1" applyBorder="1" applyAlignment="1">
      <alignment horizontal="center"/>
    </xf>
    <xf numFmtId="0" fontId="38" fillId="0" borderId="0" xfId="0" applyFont="1" applyBorder="1" applyAlignment="1">
      <alignment horizontal="center"/>
    </xf>
    <xf numFmtId="0" fontId="38" fillId="0" borderId="15" xfId="0" applyFont="1" applyBorder="1" applyAlignment="1">
      <alignment horizontal="center"/>
    </xf>
    <xf numFmtId="0" fontId="38" fillId="0" borderId="22" xfId="0" applyFont="1" applyBorder="1" applyAlignment="1">
      <alignment wrapText="1"/>
    </xf>
    <xf numFmtId="0" fontId="0" fillId="0" borderId="20" xfId="0" applyBorder="1" applyAlignment="1">
      <alignment/>
    </xf>
    <xf numFmtId="0" fontId="0" fillId="0" borderId="2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xf>
    <xf numFmtId="0" fontId="0" fillId="0" borderId="0" xfId="0" applyBorder="1" applyAlignment="1">
      <alignment wrapText="1"/>
    </xf>
    <xf numFmtId="0" fontId="0" fillId="0" borderId="14" xfId="0" applyBorder="1" applyAlignment="1">
      <alignment wrapText="1"/>
    </xf>
    <xf numFmtId="0" fontId="0" fillId="0" borderId="16" xfId="0" applyBorder="1" applyAlignment="1">
      <alignment wrapText="1"/>
    </xf>
    <xf numFmtId="0" fontId="0" fillId="0" borderId="22" xfId="0" applyBorder="1" applyAlignment="1">
      <alignment wrapText="1"/>
    </xf>
    <xf numFmtId="0" fontId="38" fillId="0" borderId="20" xfId="0" applyFont="1" applyBorder="1" applyAlignment="1">
      <alignment wrapText="1"/>
    </xf>
    <xf numFmtId="0" fontId="38" fillId="0" borderId="21" xfId="0" applyFont="1" applyBorder="1" applyAlignment="1">
      <alignment wrapText="1"/>
    </xf>
    <xf numFmtId="0" fontId="0" fillId="0" borderId="0" xfId="0" applyFont="1" applyBorder="1" applyAlignment="1">
      <alignment/>
    </xf>
    <xf numFmtId="170" fontId="38" fillId="0" borderId="0" xfId="0" applyNumberFormat="1" applyFont="1" applyAlignment="1">
      <alignment horizontal="center"/>
    </xf>
    <xf numFmtId="0" fontId="38" fillId="0" borderId="11" xfId="0" applyFont="1" applyBorder="1" applyAlignment="1">
      <alignment horizontal="center"/>
    </xf>
    <xf numFmtId="0" fontId="38" fillId="0" borderId="12" xfId="0" applyFont="1" applyBorder="1" applyAlignment="1">
      <alignment horizontal="center"/>
    </xf>
    <xf numFmtId="0" fontId="38" fillId="0" borderId="0" xfId="0" applyFont="1" applyBorder="1" applyAlignment="1">
      <alignment/>
    </xf>
    <xf numFmtId="0" fontId="38" fillId="0" borderId="14" xfId="0" applyFont="1" applyBorder="1" applyAlignment="1">
      <alignment/>
    </xf>
    <xf numFmtId="0" fontId="38" fillId="0" borderId="14" xfId="0" applyFont="1" applyBorder="1" applyAlignment="1">
      <alignment wrapText="1"/>
    </xf>
    <xf numFmtId="0" fontId="38" fillId="0" borderId="15" xfId="0" applyFont="1" applyBorder="1" applyAlignment="1">
      <alignment/>
    </xf>
    <xf numFmtId="0" fontId="0" fillId="0" borderId="0" xfId="0" applyFont="1" applyBorder="1" applyAlignment="1">
      <alignment wrapText="1"/>
    </xf>
    <xf numFmtId="0" fontId="38" fillId="0" borderId="22" xfId="0" applyFont="1" applyBorder="1" applyAlignment="1">
      <alignment horizontal="left"/>
    </xf>
    <xf numFmtId="0" fontId="38" fillId="0" borderId="20" xfId="0" applyFont="1" applyBorder="1" applyAlignment="1">
      <alignment horizontal="left"/>
    </xf>
    <xf numFmtId="0" fontId="38" fillId="0" borderId="21" xfId="0" applyFont="1" applyBorder="1" applyAlignment="1">
      <alignment horizontal="left"/>
    </xf>
    <xf numFmtId="0" fontId="38" fillId="0" borderId="13" xfId="0" applyFont="1" applyBorder="1" applyAlignment="1">
      <alignment wrapText="1"/>
    </xf>
    <xf numFmtId="0" fontId="38" fillId="0" borderId="17" xfId="0" applyFont="1" applyBorder="1" applyAlignment="1">
      <alignment/>
    </xf>
    <xf numFmtId="0" fontId="38" fillId="0" borderId="23" xfId="0" applyFont="1" applyBorder="1" applyAlignment="1">
      <alignment/>
    </xf>
    <xf numFmtId="0" fontId="38" fillId="0" borderId="18" xfId="0" applyFont="1" applyBorder="1" applyAlignment="1">
      <alignment/>
    </xf>
    <xf numFmtId="0" fontId="38" fillId="0" borderId="23" xfId="0" applyFont="1" applyBorder="1" applyAlignment="1">
      <alignment wrapText="1"/>
    </xf>
    <xf numFmtId="0" fontId="0" fillId="0" borderId="15" xfId="0" applyBorder="1" applyAlignment="1">
      <alignment wrapText="1"/>
    </xf>
    <xf numFmtId="0" fontId="0" fillId="0" borderId="18" xfId="0" applyBorder="1" applyAlignment="1">
      <alignment wrapText="1"/>
    </xf>
    <xf numFmtId="0" fontId="0" fillId="0" borderId="15"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Border="1" applyAlignment="1">
      <alignment wrapText="1"/>
    </xf>
    <xf numFmtId="0" fontId="38" fillId="0" borderId="22" xfId="0" applyFont="1" applyBorder="1" applyAlignment="1">
      <alignment/>
    </xf>
    <xf numFmtId="0" fontId="0" fillId="0" borderId="24" xfId="0" applyBorder="1" applyAlignment="1">
      <alignment/>
    </xf>
    <xf numFmtId="0" fontId="0" fillId="0" borderId="23" xfId="0" applyBorder="1" applyAlignment="1">
      <alignment/>
    </xf>
    <xf numFmtId="0" fontId="0" fillId="0" borderId="11" xfId="0" applyBorder="1" applyAlignment="1">
      <alignment wrapText="1"/>
    </xf>
    <xf numFmtId="0" fontId="0" fillId="0" borderId="24" xfId="0" applyFont="1" applyBorder="1" applyAlignment="1">
      <alignment/>
    </xf>
    <xf numFmtId="0" fontId="0" fillId="0" borderId="10" xfId="0" applyFont="1" applyBorder="1" applyAlignment="1">
      <alignment/>
    </xf>
    <xf numFmtId="0" fontId="0" fillId="0" borderId="23" xfId="0" applyFont="1" applyBorder="1" applyAlignment="1">
      <alignment/>
    </xf>
    <xf numFmtId="0" fontId="0" fillId="0" borderId="12" xfId="0" applyFont="1" applyBorder="1" applyAlignment="1">
      <alignment wrapText="1"/>
    </xf>
    <xf numFmtId="0" fontId="0" fillId="0" borderId="14" xfId="0" applyFont="1" applyBorder="1" applyAlignment="1">
      <alignment/>
    </xf>
    <xf numFmtId="0" fontId="38" fillId="0" borderId="24" xfId="0" applyFont="1" applyBorder="1" applyAlignment="1">
      <alignment/>
    </xf>
    <xf numFmtId="0" fontId="38" fillId="0" borderId="15" xfId="0" applyFont="1" applyBorder="1" applyAlignment="1">
      <alignment wrapText="1"/>
    </xf>
    <xf numFmtId="0" fontId="38" fillId="0" borderId="16" xfId="0" applyFont="1" applyBorder="1" applyAlignment="1">
      <alignment wrapText="1"/>
    </xf>
    <xf numFmtId="0" fontId="38" fillId="0" borderId="17" xfId="0" applyFont="1" applyFill="1" applyBorder="1" applyAlignment="1">
      <alignment horizontal="right" wrapText="1"/>
    </xf>
    <xf numFmtId="0" fontId="38" fillId="0" borderId="18" xfId="0" applyFont="1" applyFill="1" applyBorder="1" applyAlignment="1">
      <alignment horizontal="right" wrapText="1"/>
    </xf>
    <xf numFmtId="0" fontId="0" fillId="0" borderId="22" xfId="0" applyBorder="1" applyAlignment="1">
      <alignment/>
    </xf>
    <xf numFmtId="0" fontId="0" fillId="0" borderId="20" xfId="0" applyFill="1" applyBorder="1" applyAlignment="1">
      <alignment/>
    </xf>
    <xf numFmtId="0" fontId="0" fillId="0" borderId="21" xfId="0" applyFill="1" applyBorder="1" applyAlignment="1">
      <alignment/>
    </xf>
    <xf numFmtId="0" fontId="0" fillId="0" borderId="21" xfId="0" applyBorder="1" applyAlignment="1">
      <alignment/>
    </xf>
    <xf numFmtId="0" fontId="38" fillId="0" borderId="11" xfId="0" applyFont="1" applyBorder="1" applyAlignment="1">
      <alignment horizontal="center" vertical="center" wrapText="1"/>
    </xf>
    <xf numFmtId="0" fontId="38" fillId="0" borderId="24" xfId="0" applyFont="1" applyBorder="1" applyAlignment="1">
      <alignment horizontal="center" vertical="center"/>
    </xf>
    <xf numFmtId="0" fontId="38" fillId="0" borderId="23" xfId="0" applyFont="1" applyBorder="1" applyAlignment="1">
      <alignment horizontal="center" vertical="center"/>
    </xf>
    <xf numFmtId="0" fontId="38" fillId="0" borderId="16" xfId="0" applyFont="1" applyBorder="1" applyAlignment="1">
      <alignment horizontal="center" vertical="center"/>
    </xf>
    <xf numFmtId="0" fontId="38" fillId="0" borderId="18" xfId="0" applyFont="1" applyBorder="1" applyAlignment="1">
      <alignment horizontal="center" vertical="center"/>
    </xf>
    <xf numFmtId="0" fontId="38" fillId="0" borderId="13" xfId="0" applyFont="1" applyBorder="1" applyAlignment="1">
      <alignment horizontal="center" vertical="center" wrapText="1"/>
    </xf>
    <xf numFmtId="0" fontId="0" fillId="0" borderId="19" xfId="0" applyBorder="1" applyAlignment="1">
      <alignment/>
    </xf>
    <xf numFmtId="0" fontId="0" fillId="0" borderId="11" xfId="0" applyBorder="1" applyAlignment="1">
      <alignment/>
    </xf>
    <xf numFmtId="0" fontId="0" fillId="0" borderId="12" xfId="0" applyBorder="1" applyAlignment="1">
      <alignment/>
    </xf>
    <xf numFmtId="0" fontId="0" fillId="0" borderId="13" xfId="0" applyFill="1" applyBorder="1" applyAlignment="1">
      <alignment/>
    </xf>
    <xf numFmtId="0" fontId="0" fillId="0" borderId="19" xfId="0" applyFill="1" applyBorder="1" applyAlignment="1">
      <alignment/>
    </xf>
    <xf numFmtId="0" fontId="38" fillId="0" borderId="11" xfId="0" applyFont="1" applyBorder="1" applyAlignment="1">
      <alignment/>
    </xf>
    <xf numFmtId="0" fontId="38" fillId="0" borderId="12" xfId="0" applyFont="1" applyBorder="1" applyAlignment="1">
      <alignment/>
    </xf>
    <xf numFmtId="0" fontId="38" fillId="0" borderId="19" xfId="0" applyFont="1" applyBorder="1" applyAlignment="1">
      <alignment/>
    </xf>
    <xf numFmtId="0" fontId="0" fillId="0" borderId="12" xfId="0" applyFont="1" applyBorder="1" applyAlignment="1">
      <alignment/>
    </xf>
    <xf numFmtId="0" fontId="0" fillId="0" borderId="13" xfId="0" applyFont="1" applyBorder="1" applyAlignment="1">
      <alignment/>
    </xf>
    <xf numFmtId="0" fontId="38" fillId="0" borderId="19"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3" xfId="0" applyBorder="1" applyAlignment="1">
      <alignment/>
    </xf>
    <xf numFmtId="0" fontId="0" fillId="0" borderId="16" xfId="0" applyFont="1" applyBorder="1" applyAlignment="1">
      <alignment/>
    </xf>
    <xf numFmtId="0" fontId="38" fillId="0" borderId="24" xfId="0" applyFont="1" applyBorder="1" applyAlignment="1">
      <alignment wrapText="1"/>
    </xf>
    <xf numFmtId="0" fontId="38" fillId="0" borderId="10" xfId="0" applyFont="1" applyBorder="1" applyAlignment="1">
      <alignment wrapText="1"/>
    </xf>
    <xf numFmtId="0" fontId="0" fillId="0" borderId="14" xfId="0" applyFont="1" applyBorder="1" applyAlignment="1">
      <alignment wrapText="1"/>
    </xf>
    <xf numFmtId="0" fontId="0" fillId="0" borderId="16" xfId="0" applyFont="1" applyBorder="1" applyAlignment="1">
      <alignment wrapText="1"/>
    </xf>
    <xf numFmtId="0" fontId="0" fillId="0" borderId="13" xfId="0" applyFont="1" applyBorder="1" applyAlignment="1">
      <alignment wrapText="1"/>
    </xf>
    <xf numFmtId="0" fontId="0" fillId="0" borderId="0" xfId="0" applyAlignment="1">
      <alignment horizontal="left" wrapText="1"/>
    </xf>
    <xf numFmtId="0" fontId="38" fillId="0" borderId="0" xfId="0" applyFont="1" applyAlignment="1">
      <alignment horizontal="left" wrapText="1"/>
    </xf>
    <xf numFmtId="0" fontId="0"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38" fillId="0" borderId="0"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1" defaultTableStyle="TableStyleMedium9" defaultPivotStyle="PivotStyleLight16">
    <tableStyle name="PivotTable Style 1"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25"/>
          <c:y val="0.021"/>
          <c:w val="0.9995"/>
          <c:h val="0.991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'Top 3'!$B$2:$AT$2</c:f>
              <c:strCache>
                <c:ptCount val="45"/>
                <c:pt idx="0">
                  <c:v>Investment in businesses</c:v>
                </c:pt>
                <c:pt idx="1">
                  <c:v>Care home</c:v>
                </c:pt>
                <c:pt idx="2">
                  <c:v>Kettlettoft</c:v>
                </c:pt>
                <c:pt idx="3">
                  <c:v>Sheltered housing</c:v>
                </c:pt>
                <c:pt idx="4">
                  <c:v>Attracting tradesman</c:v>
                </c:pt>
                <c:pt idx="5">
                  <c:v>Boat moorings and facilities</c:v>
                </c:pt>
                <c:pt idx="6">
                  <c:v>Loganair negotiations</c:v>
                </c:pt>
                <c:pt idx="7">
                  <c:v>Economy and Employment</c:v>
                </c:pt>
                <c:pt idx="8">
                  <c:v>Recycling</c:v>
                </c:pt>
                <c:pt idx="9">
                  <c:v>Housing</c:v>
                </c:pt>
                <c:pt idx="10">
                  <c:v>Improved paths and access</c:v>
                </c:pt>
                <c:pt idx="11">
                  <c:v>Projects to bring kids to island</c:v>
                </c:pt>
                <c:pt idx="12">
                  <c:v>Tourism</c:v>
                </c:pt>
                <c:pt idx="13">
                  <c:v>Clearance of scrap metal, etc</c:v>
                </c:pt>
                <c:pt idx="14">
                  <c:v>NHS Visits</c:v>
                </c:pt>
                <c:pt idx="15">
                  <c:v>Home improvement grants/loans</c:v>
                </c:pt>
                <c:pt idx="16">
                  <c:v>Ferry fares</c:v>
                </c:pt>
                <c:pt idx="17">
                  <c:v>Better use of resources</c:v>
                </c:pt>
                <c:pt idx="18">
                  <c:v>House for Sanday residents in Kirkwall</c:v>
                </c:pt>
                <c:pt idx="19">
                  <c:v>New parks</c:v>
                </c:pt>
                <c:pt idx="20">
                  <c:v>Apprentiships</c:v>
                </c:pt>
                <c:pt idx="21">
                  <c:v>Energy advice</c:v>
                </c:pt>
                <c:pt idx="22">
                  <c:v>Retail units</c:v>
                </c:pt>
                <c:pt idx="23">
                  <c:v>Encourage families to move to Sanday</c:v>
                </c:pt>
                <c:pt idx="24">
                  <c:v>Get ferry based in Sanday/improved sailings</c:v>
                </c:pt>
                <c:pt idx="25">
                  <c:v>Craft co-op</c:v>
                </c:pt>
                <c:pt idx="26">
                  <c:v>Builder's yard/Co-op</c:v>
                </c:pt>
                <c:pt idx="27">
                  <c:v>Bowling green</c:v>
                </c:pt>
                <c:pt idx="28">
                  <c:v>Outside loo at school</c:v>
                </c:pt>
                <c:pt idx="29">
                  <c:v>Home working spaces</c:v>
                </c:pt>
                <c:pt idx="30">
                  <c:v>Public boarding school</c:v>
                </c:pt>
                <c:pt idx="31">
                  <c:v>General tidy of island</c:v>
                </c:pt>
                <c:pt idx="32">
                  <c:v>Comm garden inc polytunnels</c:v>
                </c:pt>
                <c:pt idx="33">
                  <c:v>Bowling alley</c:v>
                </c:pt>
                <c:pt idx="34">
                  <c:v>Mobile phone signal</c:v>
                </c:pt>
                <c:pt idx="35">
                  <c:v>Factory workshops</c:v>
                </c:pt>
                <c:pt idx="36">
                  <c:v>Accom block for ferryman</c:v>
                </c:pt>
                <c:pt idx="37">
                  <c:v>Coffee shop in lady</c:v>
                </c:pt>
                <c:pt idx="38">
                  <c:v>Activty centre</c:v>
                </c:pt>
                <c:pt idx="39">
                  <c:v>Training grants/loans</c:v>
                </c:pt>
                <c:pt idx="40">
                  <c:v>New housing owned by Trust</c:v>
                </c:pt>
                <c:pt idx="41">
                  <c:v>Not to proceed with Kettletoft</c:v>
                </c:pt>
                <c:pt idx="42">
                  <c:v>Gateway house</c:v>
                </c:pt>
                <c:pt idx="43">
                  <c:v>Heritage</c:v>
                </c:pt>
                <c:pt idx="44">
                  <c:v>PV panels on houses</c:v>
                </c:pt>
              </c:strCache>
            </c:strRef>
          </c:cat>
          <c:val>
            <c:numRef>
              <c:f>'Top 3'!$B$14:$AT$14</c:f>
              <c:numCache>
                <c:ptCount val="45"/>
                <c:pt idx="0">
                  <c:v>8</c:v>
                </c:pt>
                <c:pt idx="1">
                  <c:v>45</c:v>
                </c:pt>
                <c:pt idx="2">
                  <c:v>52</c:v>
                </c:pt>
                <c:pt idx="3">
                  <c:v>11</c:v>
                </c:pt>
                <c:pt idx="4">
                  <c:v>8</c:v>
                </c:pt>
                <c:pt idx="5">
                  <c:v>12</c:v>
                </c:pt>
                <c:pt idx="6">
                  <c:v>11</c:v>
                </c:pt>
                <c:pt idx="7">
                  <c:v>17</c:v>
                </c:pt>
                <c:pt idx="8">
                  <c:v>18</c:v>
                </c:pt>
                <c:pt idx="9">
                  <c:v>6</c:v>
                </c:pt>
                <c:pt idx="10">
                  <c:v>5</c:v>
                </c:pt>
                <c:pt idx="11">
                  <c:v>3</c:v>
                </c:pt>
                <c:pt idx="12">
                  <c:v>3</c:v>
                </c:pt>
                <c:pt idx="13">
                  <c:v>15</c:v>
                </c:pt>
                <c:pt idx="14">
                  <c:v>4</c:v>
                </c:pt>
                <c:pt idx="15">
                  <c:v>18</c:v>
                </c:pt>
                <c:pt idx="16">
                  <c:v>9</c:v>
                </c:pt>
                <c:pt idx="17">
                  <c:v>1</c:v>
                </c:pt>
                <c:pt idx="18">
                  <c:v>2</c:v>
                </c:pt>
                <c:pt idx="19">
                  <c:v>5</c:v>
                </c:pt>
                <c:pt idx="20">
                  <c:v>5</c:v>
                </c:pt>
                <c:pt idx="21">
                  <c:v>2</c:v>
                </c:pt>
                <c:pt idx="22">
                  <c:v>3</c:v>
                </c:pt>
                <c:pt idx="23">
                  <c:v>4</c:v>
                </c:pt>
                <c:pt idx="24">
                  <c:v>6</c:v>
                </c:pt>
                <c:pt idx="25">
                  <c:v>1</c:v>
                </c:pt>
                <c:pt idx="26">
                  <c:v>13</c:v>
                </c:pt>
                <c:pt idx="27">
                  <c:v>2</c:v>
                </c:pt>
                <c:pt idx="28">
                  <c:v>3</c:v>
                </c:pt>
                <c:pt idx="29">
                  <c:v>3</c:v>
                </c:pt>
                <c:pt idx="30">
                  <c:v>1</c:v>
                </c:pt>
                <c:pt idx="31">
                  <c:v>3</c:v>
                </c:pt>
                <c:pt idx="32">
                  <c:v>16</c:v>
                </c:pt>
                <c:pt idx="33">
                  <c:v>4</c:v>
                </c:pt>
                <c:pt idx="34">
                  <c:v>6</c:v>
                </c:pt>
                <c:pt idx="35">
                  <c:v>5</c:v>
                </c:pt>
                <c:pt idx="36">
                  <c:v>2</c:v>
                </c:pt>
                <c:pt idx="37">
                  <c:v>1</c:v>
                </c:pt>
                <c:pt idx="38">
                  <c:v>7</c:v>
                </c:pt>
                <c:pt idx="39">
                  <c:v>4</c:v>
                </c:pt>
                <c:pt idx="40">
                  <c:v>2</c:v>
                </c:pt>
                <c:pt idx="41">
                  <c:v>1</c:v>
                </c:pt>
                <c:pt idx="42">
                  <c:v>1</c:v>
                </c:pt>
                <c:pt idx="43">
                  <c:v>1</c:v>
                </c:pt>
                <c:pt idx="44">
                  <c:v>1</c:v>
                </c:pt>
              </c:numCache>
            </c:numRef>
          </c:val>
        </c:ser>
        <c:axId val="26523686"/>
        <c:axId val="37386583"/>
      </c:barChart>
      <c:catAx>
        <c:axId val="2652368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7386583"/>
        <c:crosses val="autoZero"/>
        <c:auto val="1"/>
        <c:lblOffset val="100"/>
        <c:tickLblSkip val="1"/>
        <c:noMultiLvlLbl val="0"/>
      </c:catAx>
      <c:valAx>
        <c:axId val="37386583"/>
        <c:scaling>
          <c:orientation val="minMax"/>
        </c:scaling>
        <c:axPos val="l"/>
        <c:majorGridlines>
          <c:spPr>
            <a:ln w="3175">
              <a:solidFill>
                <a:srgbClr val="808080"/>
              </a:solidFill>
            </a:ln>
          </c:spPr>
        </c:majorGridlines>
        <c:delete val="1"/>
        <c:majorTickMark val="out"/>
        <c:minorTickMark val="none"/>
        <c:tickLblPos val="none"/>
        <c:crossAx val="2652368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17</xdr:col>
      <xdr:colOff>381000</xdr:colOff>
      <xdr:row>23</xdr:row>
      <xdr:rowOff>9525</xdr:rowOff>
    </xdr:to>
    <xdr:graphicFrame>
      <xdr:nvGraphicFramePr>
        <xdr:cNvPr id="1" name="Chart 2"/>
        <xdr:cNvGraphicFramePr/>
      </xdr:nvGraphicFramePr>
      <xdr:xfrm>
        <a:off x="0" y="390525"/>
        <a:ext cx="10744200" cy="40005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33"/>
  <sheetViews>
    <sheetView tabSelected="1" zoomScalePageLayoutView="0" workbookViewId="0" topLeftCell="A1">
      <selection activeCell="E12" sqref="E12"/>
    </sheetView>
  </sheetViews>
  <sheetFormatPr defaultColWidth="9.140625" defaultRowHeight="15"/>
  <cols>
    <col min="1" max="1" width="19.8515625" style="0" customWidth="1"/>
    <col min="5" max="5" width="10.57421875" style="0" bestFit="1" customWidth="1"/>
  </cols>
  <sheetData>
    <row r="1" ht="15">
      <c r="A1" s="2" t="s">
        <v>0</v>
      </c>
    </row>
    <row r="3" spans="2:4" ht="15">
      <c r="B3" s="2" t="s">
        <v>19</v>
      </c>
      <c r="C3" s="2" t="s">
        <v>20</v>
      </c>
      <c r="D3" s="2" t="s">
        <v>24</v>
      </c>
    </row>
    <row r="4" spans="1:4" s="2" customFormat="1" ht="15">
      <c r="A4" s="2" t="s">
        <v>2</v>
      </c>
      <c r="B4" s="2">
        <v>16</v>
      </c>
      <c r="C4" s="2">
        <v>14</v>
      </c>
      <c r="D4" s="2">
        <f aca="true" t="shared" si="0" ref="D4:D11">SUM(B4:C4)</f>
        <v>30</v>
      </c>
    </row>
    <row r="5" spans="1:4" s="2" customFormat="1" ht="15">
      <c r="A5" s="2" t="s">
        <v>3</v>
      </c>
      <c r="B5" s="2">
        <v>9</v>
      </c>
      <c r="C5" s="2">
        <v>10</v>
      </c>
      <c r="D5" s="2">
        <f t="shared" si="0"/>
        <v>19</v>
      </c>
    </row>
    <row r="6" spans="1:4" s="2" customFormat="1" ht="15">
      <c r="A6" s="2" t="s">
        <v>4</v>
      </c>
      <c r="B6" s="2">
        <v>34</v>
      </c>
      <c r="C6" s="2">
        <v>13</v>
      </c>
      <c r="D6" s="2">
        <f t="shared" si="0"/>
        <v>47</v>
      </c>
    </row>
    <row r="7" spans="1:4" s="2" customFormat="1" ht="15">
      <c r="A7" s="4" t="s">
        <v>1</v>
      </c>
      <c r="B7" s="4">
        <v>8</v>
      </c>
      <c r="C7" s="4">
        <v>7</v>
      </c>
      <c r="D7" s="4">
        <f t="shared" si="0"/>
        <v>15</v>
      </c>
    </row>
    <row r="8" spans="1:4" ht="15">
      <c r="A8" t="s">
        <v>6</v>
      </c>
      <c r="B8">
        <v>7</v>
      </c>
      <c r="C8">
        <v>2</v>
      </c>
      <c r="D8">
        <f t="shared" si="0"/>
        <v>9</v>
      </c>
    </row>
    <row r="9" spans="1:4" ht="15">
      <c r="A9" t="s">
        <v>5</v>
      </c>
      <c r="B9">
        <v>5</v>
      </c>
      <c r="C9">
        <v>2</v>
      </c>
      <c r="D9">
        <f t="shared" si="0"/>
        <v>7</v>
      </c>
    </row>
    <row r="10" spans="1:4" ht="15">
      <c r="A10" t="s">
        <v>7</v>
      </c>
      <c r="B10">
        <v>2</v>
      </c>
      <c r="C10">
        <v>1</v>
      </c>
      <c r="D10">
        <f t="shared" si="0"/>
        <v>3</v>
      </c>
    </row>
    <row r="11" spans="1:4" ht="15">
      <c r="A11" t="s">
        <v>8</v>
      </c>
      <c r="B11">
        <v>1</v>
      </c>
      <c r="C11">
        <v>0</v>
      </c>
      <c r="D11">
        <f t="shared" si="0"/>
        <v>1</v>
      </c>
    </row>
    <row r="13" ht="15">
      <c r="A13" s="2" t="s">
        <v>9</v>
      </c>
    </row>
    <row r="14" spans="2:5" ht="15">
      <c r="B14" s="2" t="s">
        <v>19</v>
      </c>
      <c r="C14" s="2" t="s">
        <v>20</v>
      </c>
      <c r="D14" s="2" t="s">
        <v>24</v>
      </c>
      <c r="E14" s="2" t="s">
        <v>163</v>
      </c>
    </row>
    <row r="15" spans="1:5" ht="15">
      <c r="A15" t="s">
        <v>10</v>
      </c>
      <c r="B15">
        <v>2</v>
      </c>
      <c r="C15">
        <v>0</v>
      </c>
      <c r="D15">
        <f>SUM(B15:C15)</f>
        <v>2</v>
      </c>
      <c r="E15" s="9">
        <f>D15/D20*100</f>
        <v>2.5974025974025974</v>
      </c>
    </row>
    <row r="16" spans="1:5" ht="15">
      <c r="A16" t="s">
        <v>11</v>
      </c>
      <c r="B16">
        <v>0</v>
      </c>
      <c r="C16">
        <v>1</v>
      </c>
      <c r="D16">
        <f>SUM(B16:C16)</f>
        <v>1</v>
      </c>
      <c r="E16" s="9">
        <f>D16/D20*100</f>
        <v>1.2987012987012987</v>
      </c>
    </row>
    <row r="17" spans="1:5" ht="15">
      <c r="A17" s="2" t="s">
        <v>12</v>
      </c>
      <c r="B17" s="2">
        <v>7</v>
      </c>
      <c r="C17" s="2">
        <v>14</v>
      </c>
      <c r="D17" s="2">
        <f>SUM(B17:C17)</f>
        <v>21</v>
      </c>
      <c r="E17" s="54">
        <f>D17/D20*100</f>
        <v>27.27272727272727</v>
      </c>
    </row>
    <row r="18" spans="1:5" ht="15">
      <c r="A18" s="2" t="s">
        <v>13</v>
      </c>
      <c r="B18" s="2">
        <v>23</v>
      </c>
      <c r="C18" s="2">
        <v>12</v>
      </c>
      <c r="D18" s="2">
        <f>SUM(B18:C18)</f>
        <v>35</v>
      </c>
      <c r="E18" s="54">
        <f>D18/D20*100</f>
        <v>45.45454545454545</v>
      </c>
    </row>
    <row r="19" spans="1:5" ht="15">
      <c r="A19" t="s">
        <v>14</v>
      </c>
      <c r="B19">
        <v>13</v>
      </c>
      <c r="C19">
        <v>7</v>
      </c>
      <c r="D19">
        <f>SUM(B19:C19)</f>
        <v>20</v>
      </c>
      <c r="E19" s="9">
        <f>D19/D20*100</f>
        <v>25.97402597402597</v>
      </c>
    </row>
    <row r="20" ht="15">
      <c r="D20">
        <v>77</v>
      </c>
    </row>
    <row r="21" ht="15">
      <c r="A21" s="2" t="s">
        <v>15</v>
      </c>
    </row>
    <row r="22" spans="2:4" ht="15">
      <c r="B22" s="2" t="s">
        <v>19</v>
      </c>
      <c r="C22" s="2" t="s">
        <v>20</v>
      </c>
      <c r="D22" s="2" t="s">
        <v>24</v>
      </c>
    </row>
    <row r="23" spans="1:4" ht="15">
      <c r="A23" t="s">
        <v>16</v>
      </c>
      <c r="B23">
        <v>17</v>
      </c>
      <c r="C23">
        <v>8</v>
      </c>
      <c r="D23">
        <f>SUM(B23:C23)</f>
        <v>25</v>
      </c>
    </row>
    <row r="24" spans="1:4" ht="15">
      <c r="A24" t="s">
        <v>17</v>
      </c>
      <c r="B24">
        <v>22</v>
      </c>
      <c r="C24">
        <v>11</v>
      </c>
      <c r="D24">
        <f>SUM(B24:C24)</f>
        <v>33</v>
      </c>
    </row>
    <row r="25" spans="1:4" ht="15">
      <c r="A25" t="s">
        <v>18</v>
      </c>
      <c r="B25">
        <v>5</v>
      </c>
      <c r="C25">
        <v>16</v>
      </c>
      <c r="D25">
        <f>SUM(B25:C25)</f>
        <v>21</v>
      </c>
    </row>
    <row r="29" ht="15">
      <c r="A29" s="2" t="s">
        <v>152</v>
      </c>
    </row>
    <row r="31" spans="1:2" ht="15">
      <c r="A31" t="s">
        <v>19</v>
      </c>
      <c r="B31">
        <v>44</v>
      </c>
    </row>
    <row r="32" spans="1:2" ht="15">
      <c r="A32" t="s">
        <v>20</v>
      </c>
      <c r="B32">
        <v>35</v>
      </c>
    </row>
    <row r="33" spans="1:2" ht="15">
      <c r="A33" t="s">
        <v>24</v>
      </c>
      <c r="B33" s="2">
        <f>SUM(B31:B32)</f>
        <v>79</v>
      </c>
    </row>
  </sheetData>
  <sheetProtection/>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B37"/>
  <sheetViews>
    <sheetView zoomScalePageLayoutView="0" workbookViewId="0" topLeftCell="A27">
      <selection activeCell="B7" sqref="B7:B37"/>
    </sheetView>
  </sheetViews>
  <sheetFormatPr defaultColWidth="9.140625" defaultRowHeight="15"/>
  <cols>
    <col min="1" max="1" width="127.8515625" style="1" customWidth="1"/>
  </cols>
  <sheetData>
    <row r="1" s="2" customFormat="1" ht="15">
      <c r="A1" s="3" t="s">
        <v>226</v>
      </c>
    </row>
    <row r="2" s="2" customFormat="1" ht="15">
      <c r="A2" s="3"/>
    </row>
    <row r="3" s="2" customFormat="1" ht="15">
      <c r="A3" s="3" t="s">
        <v>283</v>
      </c>
    </row>
    <row r="5" spans="1:2" ht="15">
      <c r="A5" s="1" t="s">
        <v>18</v>
      </c>
      <c r="B5">
        <v>23</v>
      </c>
    </row>
    <row r="6" spans="1:2" ht="15">
      <c r="A6" s="1" t="s">
        <v>284</v>
      </c>
      <c r="B6">
        <v>10</v>
      </c>
    </row>
    <row r="7" spans="1:2" ht="15" customHeight="1">
      <c r="A7" s="1" t="s">
        <v>298</v>
      </c>
      <c r="B7">
        <v>1</v>
      </c>
    </row>
    <row r="8" spans="1:2" ht="15" customHeight="1">
      <c r="A8" s="1" t="s">
        <v>285</v>
      </c>
      <c r="B8">
        <v>1</v>
      </c>
    </row>
    <row r="9" spans="1:2" ht="15">
      <c r="A9" s="1" t="s">
        <v>286</v>
      </c>
      <c r="B9">
        <v>1</v>
      </c>
    </row>
    <row r="10" spans="1:2" ht="15">
      <c r="A10" s="1" t="s">
        <v>288</v>
      </c>
      <c r="B10">
        <v>1</v>
      </c>
    </row>
    <row r="11" spans="1:2" ht="15">
      <c r="A11" s="1" t="s">
        <v>289</v>
      </c>
      <c r="B11">
        <v>1</v>
      </c>
    </row>
    <row r="12" spans="1:2" ht="15">
      <c r="A12" s="1" t="s">
        <v>290</v>
      </c>
      <c r="B12">
        <v>1</v>
      </c>
    </row>
    <row r="13" spans="1:2" ht="15">
      <c r="A13" s="1" t="s">
        <v>291</v>
      </c>
      <c r="B13">
        <v>1</v>
      </c>
    </row>
    <row r="14" spans="1:2" ht="15" customHeight="1">
      <c r="A14" s="1" t="s">
        <v>292</v>
      </c>
      <c r="B14">
        <v>1</v>
      </c>
    </row>
    <row r="15" spans="1:2" ht="15">
      <c r="A15" s="1" t="s">
        <v>293</v>
      </c>
      <c r="B15">
        <v>1</v>
      </c>
    </row>
    <row r="16" spans="1:2" ht="30" customHeight="1">
      <c r="A16" s="1" t="s">
        <v>295</v>
      </c>
      <c r="B16">
        <v>1</v>
      </c>
    </row>
    <row r="17" spans="1:2" ht="15">
      <c r="A17" s="1" t="s">
        <v>296</v>
      </c>
      <c r="B17">
        <v>1</v>
      </c>
    </row>
    <row r="18" spans="1:2" ht="19.5" customHeight="1">
      <c r="A18" s="1" t="s">
        <v>297</v>
      </c>
      <c r="B18">
        <v>1</v>
      </c>
    </row>
    <row r="19" spans="1:2" ht="15" customHeight="1">
      <c r="A19" s="1" t="s">
        <v>299</v>
      </c>
      <c r="B19">
        <v>1</v>
      </c>
    </row>
    <row r="20" spans="1:2" ht="30" customHeight="1">
      <c r="A20" s="1" t="s">
        <v>300</v>
      </c>
      <c r="B20">
        <v>1</v>
      </c>
    </row>
    <row r="21" spans="1:2" ht="15" customHeight="1">
      <c r="A21" s="1" t="s">
        <v>301</v>
      </c>
      <c r="B21">
        <v>1</v>
      </c>
    </row>
    <row r="22" spans="1:2" ht="15" customHeight="1">
      <c r="A22" s="1" t="s">
        <v>302</v>
      </c>
      <c r="B22">
        <v>1</v>
      </c>
    </row>
    <row r="23" spans="1:2" ht="30.75" customHeight="1">
      <c r="A23" s="1" t="s">
        <v>303</v>
      </c>
      <c r="B23">
        <v>1</v>
      </c>
    </row>
    <row r="24" spans="1:2" ht="30.75" customHeight="1">
      <c r="A24" s="1" t="s">
        <v>305</v>
      </c>
      <c r="B24">
        <v>1</v>
      </c>
    </row>
    <row r="25" spans="1:2" ht="29.25" customHeight="1">
      <c r="A25" s="1" t="s">
        <v>287</v>
      </c>
      <c r="B25">
        <v>1</v>
      </c>
    </row>
    <row r="26" spans="1:2" ht="15.75" customHeight="1">
      <c r="A26" s="1" t="s">
        <v>294</v>
      </c>
      <c r="B26">
        <v>1</v>
      </c>
    </row>
    <row r="27" spans="1:2" ht="29.25" customHeight="1">
      <c r="A27" s="1" t="s">
        <v>304</v>
      </c>
      <c r="B27">
        <v>1</v>
      </c>
    </row>
    <row r="28" spans="1:2" ht="15">
      <c r="A28" s="1" t="s">
        <v>472</v>
      </c>
      <c r="B28">
        <v>1</v>
      </c>
    </row>
    <row r="29" spans="1:2" ht="15">
      <c r="A29" s="1" t="s">
        <v>473</v>
      </c>
      <c r="B29">
        <v>1</v>
      </c>
    </row>
    <row r="30" spans="1:2" ht="15">
      <c r="A30" s="1" t="s">
        <v>474</v>
      </c>
      <c r="B30">
        <v>1</v>
      </c>
    </row>
    <row r="31" spans="1:2" ht="30">
      <c r="A31" s="1" t="s">
        <v>475</v>
      </c>
      <c r="B31">
        <v>1</v>
      </c>
    </row>
    <row r="32" spans="1:2" ht="45">
      <c r="A32" s="1" t="s">
        <v>476</v>
      </c>
      <c r="B32">
        <v>1</v>
      </c>
    </row>
    <row r="33" spans="1:2" ht="15">
      <c r="A33" s="1" t="s">
        <v>477</v>
      </c>
      <c r="B33">
        <v>1</v>
      </c>
    </row>
    <row r="34" spans="1:2" ht="60">
      <c r="A34" s="1" t="s">
        <v>478</v>
      </c>
      <c r="B34">
        <v>1</v>
      </c>
    </row>
    <row r="35" spans="1:2" ht="30">
      <c r="A35" s="1" t="s">
        <v>479</v>
      </c>
      <c r="B35">
        <v>1</v>
      </c>
    </row>
    <row r="36" spans="1:2" ht="30">
      <c r="A36" s="1" t="s">
        <v>480</v>
      </c>
      <c r="B36">
        <v>1</v>
      </c>
    </row>
    <row r="37" spans="1:2" ht="15">
      <c r="A37" s="1" t="s">
        <v>481</v>
      </c>
      <c r="B37">
        <v>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O27"/>
  <sheetViews>
    <sheetView zoomScalePageLayoutView="0" workbookViewId="0" topLeftCell="A1">
      <selection activeCell="A1" sqref="A1:IV1"/>
    </sheetView>
  </sheetViews>
  <sheetFormatPr defaultColWidth="9.140625" defaultRowHeight="15"/>
  <cols>
    <col min="1" max="1" width="36.57421875" style="0" customWidth="1"/>
    <col min="2" max="9" width="0" style="0" hidden="1" customWidth="1"/>
  </cols>
  <sheetData>
    <row r="1" ht="15">
      <c r="A1" s="2" t="s">
        <v>230</v>
      </c>
    </row>
    <row r="2" ht="15">
      <c r="A2" s="2" t="s">
        <v>180</v>
      </c>
    </row>
    <row r="4" spans="1:15" s="1" customFormat="1" ht="30">
      <c r="A4" s="24" t="s">
        <v>536</v>
      </c>
      <c r="B4" s="3">
        <v>1</v>
      </c>
      <c r="C4" s="3">
        <v>2</v>
      </c>
      <c r="D4" s="3">
        <v>3</v>
      </c>
      <c r="E4" s="3">
        <v>4</v>
      </c>
      <c r="F4" s="3">
        <v>1</v>
      </c>
      <c r="G4" s="3">
        <v>2</v>
      </c>
      <c r="H4" s="3">
        <v>3</v>
      </c>
      <c r="I4" s="3">
        <v>4</v>
      </c>
      <c r="J4" s="41">
        <v>1</v>
      </c>
      <c r="K4" s="51">
        <v>2</v>
      </c>
      <c r="L4" s="52" t="s">
        <v>509</v>
      </c>
      <c r="M4" s="41">
        <v>3</v>
      </c>
      <c r="N4" s="51">
        <v>4</v>
      </c>
      <c r="O4" s="52" t="s">
        <v>513</v>
      </c>
    </row>
    <row r="5" spans="1:15" s="4" customFormat="1" ht="15">
      <c r="A5" s="105" t="s">
        <v>181</v>
      </c>
      <c r="B5" s="4">
        <v>21</v>
      </c>
      <c r="C5" s="4">
        <v>15</v>
      </c>
      <c r="D5" s="4">
        <v>1</v>
      </c>
      <c r="E5" s="4">
        <v>2</v>
      </c>
      <c r="F5" s="4">
        <v>16</v>
      </c>
      <c r="G5" s="4">
        <v>6</v>
      </c>
      <c r="H5" s="4">
        <v>0</v>
      </c>
      <c r="I5" s="4">
        <v>0</v>
      </c>
      <c r="J5" s="80">
        <f>B5+F5</f>
        <v>37</v>
      </c>
      <c r="K5" s="81">
        <f>C5+G5</f>
        <v>21</v>
      </c>
      <c r="L5" s="67">
        <f aca="true" t="shared" si="0" ref="L5:L13">SUM(J5:K5)</f>
        <v>58</v>
      </c>
      <c r="M5" s="80">
        <f>D5+H5</f>
        <v>1</v>
      </c>
      <c r="N5" s="81">
        <f>E5+I5</f>
        <v>2</v>
      </c>
      <c r="O5" s="82">
        <f aca="true" t="shared" si="1" ref="O5:O13">SUM(M5:N5)</f>
        <v>3</v>
      </c>
    </row>
    <row r="6" spans="1:15" s="4" customFormat="1" ht="15">
      <c r="A6" s="106" t="s">
        <v>187</v>
      </c>
      <c r="B6" s="4">
        <v>16</v>
      </c>
      <c r="C6" s="4">
        <v>19</v>
      </c>
      <c r="D6" s="4">
        <v>0</v>
      </c>
      <c r="E6" s="4">
        <v>1</v>
      </c>
      <c r="F6" s="4">
        <v>15</v>
      </c>
      <c r="G6" s="4">
        <v>5</v>
      </c>
      <c r="H6" s="4">
        <v>2</v>
      </c>
      <c r="I6" s="4">
        <v>0</v>
      </c>
      <c r="J6" s="84">
        <f>B6+F6</f>
        <v>31</v>
      </c>
      <c r="K6" s="53">
        <f>C6+G6</f>
        <v>24</v>
      </c>
      <c r="L6" s="60">
        <f t="shared" si="0"/>
        <v>55</v>
      </c>
      <c r="M6" s="84">
        <f>D6+H6</f>
        <v>2</v>
      </c>
      <c r="N6" s="53">
        <f>E6+I6</f>
        <v>1</v>
      </c>
      <c r="O6" s="72">
        <f t="shared" si="1"/>
        <v>3</v>
      </c>
    </row>
    <row r="7" spans="1:15" s="4" customFormat="1" ht="15">
      <c r="A7" s="106" t="s">
        <v>188</v>
      </c>
      <c r="B7" s="4">
        <v>23</v>
      </c>
      <c r="C7" s="4">
        <v>12</v>
      </c>
      <c r="D7" s="4">
        <v>2</v>
      </c>
      <c r="E7" s="4">
        <v>1</v>
      </c>
      <c r="F7" s="4">
        <v>13</v>
      </c>
      <c r="G7" s="4">
        <v>7</v>
      </c>
      <c r="H7" s="4">
        <v>2</v>
      </c>
      <c r="I7" s="4">
        <v>0</v>
      </c>
      <c r="J7" s="84">
        <f>B7+F7</f>
        <v>36</v>
      </c>
      <c r="K7" s="53">
        <f>C7+G7</f>
        <v>19</v>
      </c>
      <c r="L7" s="60">
        <f t="shared" si="0"/>
        <v>55</v>
      </c>
      <c r="M7" s="84">
        <f>D7+H7</f>
        <v>4</v>
      </c>
      <c r="N7" s="53">
        <f>E7+I7</f>
        <v>1</v>
      </c>
      <c r="O7" s="72">
        <f t="shared" si="1"/>
        <v>5</v>
      </c>
    </row>
    <row r="8" spans="1:15" s="4" customFormat="1" ht="15">
      <c r="A8" s="108" t="s">
        <v>184</v>
      </c>
      <c r="B8" s="4">
        <v>20</v>
      </c>
      <c r="C8" s="4">
        <v>13</v>
      </c>
      <c r="D8" s="4">
        <v>2</v>
      </c>
      <c r="E8" s="4">
        <v>0</v>
      </c>
      <c r="F8" s="4">
        <v>6</v>
      </c>
      <c r="G8" s="4">
        <v>13</v>
      </c>
      <c r="H8" s="4">
        <v>3</v>
      </c>
      <c r="I8" s="4">
        <v>0</v>
      </c>
      <c r="J8" s="84">
        <f>B8+F8</f>
        <v>26</v>
      </c>
      <c r="K8" s="53">
        <f>C8+G8</f>
        <v>26</v>
      </c>
      <c r="L8" s="72">
        <f t="shared" si="0"/>
        <v>52</v>
      </c>
      <c r="M8" s="84">
        <f>D8+H8</f>
        <v>5</v>
      </c>
      <c r="N8" s="53">
        <f>E8+I8</f>
        <v>0</v>
      </c>
      <c r="O8" s="72">
        <f t="shared" si="1"/>
        <v>5</v>
      </c>
    </row>
    <row r="9" spans="1:15" s="4" customFormat="1" ht="15">
      <c r="A9" s="108" t="s">
        <v>183</v>
      </c>
      <c r="B9" s="4">
        <v>22</v>
      </c>
      <c r="C9" s="4">
        <v>11</v>
      </c>
      <c r="D9" s="4">
        <v>4</v>
      </c>
      <c r="E9" s="4">
        <v>1</v>
      </c>
      <c r="F9" s="4">
        <v>11</v>
      </c>
      <c r="G9" s="4">
        <v>7</v>
      </c>
      <c r="H9" s="4">
        <v>2</v>
      </c>
      <c r="I9" s="4">
        <v>1</v>
      </c>
      <c r="J9" s="84">
        <f>B9+F9</f>
        <v>33</v>
      </c>
      <c r="K9" s="53">
        <f>C9+G9</f>
        <v>18</v>
      </c>
      <c r="L9" s="72">
        <f t="shared" si="0"/>
        <v>51</v>
      </c>
      <c r="M9" s="84">
        <f>D9+H9</f>
        <v>6</v>
      </c>
      <c r="N9" s="53">
        <f>E9+I9</f>
        <v>2</v>
      </c>
      <c r="O9" s="72">
        <f t="shared" si="1"/>
        <v>8</v>
      </c>
    </row>
    <row r="10" spans="1:15" s="4" customFormat="1" ht="15">
      <c r="A10" s="108" t="s">
        <v>182</v>
      </c>
      <c r="B10" s="4">
        <v>12</v>
      </c>
      <c r="C10" s="4">
        <v>18</v>
      </c>
      <c r="D10" s="4">
        <v>3</v>
      </c>
      <c r="E10" s="4">
        <v>1</v>
      </c>
      <c r="F10" s="4">
        <v>11</v>
      </c>
      <c r="G10" s="4">
        <v>7</v>
      </c>
      <c r="H10" s="4">
        <v>2</v>
      </c>
      <c r="I10" s="4">
        <v>1</v>
      </c>
      <c r="J10" s="84">
        <f>B10+F10</f>
        <v>23</v>
      </c>
      <c r="K10" s="53">
        <f>C10+G10</f>
        <v>25</v>
      </c>
      <c r="L10" s="72">
        <f t="shared" si="0"/>
        <v>48</v>
      </c>
      <c r="M10" s="84">
        <f>D10+H10</f>
        <v>5</v>
      </c>
      <c r="N10" s="53">
        <f>E10+I10</f>
        <v>2</v>
      </c>
      <c r="O10" s="72">
        <f t="shared" si="1"/>
        <v>7</v>
      </c>
    </row>
    <row r="11" spans="1:15" s="4" customFormat="1" ht="15">
      <c r="A11" s="108" t="s">
        <v>29</v>
      </c>
      <c r="B11" s="4">
        <v>15</v>
      </c>
      <c r="C11" s="4">
        <v>16</v>
      </c>
      <c r="D11" s="4">
        <v>5</v>
      </c>
      <c r="E11" s="4">
        <v>1</v>
      </c>
      <c r="F11" s="4">
        <v>6</v>
      </c>
      <c r="G11" s="4">
        <v>10</v>
      </c>
      <c r="H11" s="4">
        <v>5</v>
      </c>
      <c r="I11" s="4">
        <v>0</v>
      </c>
      <c r="J11" s="84">
        <f>B11+F11</f>
        <v>21</v>
      </c>
      <c r="K11" s="53">
        <f>C11+G11</f>
        <v>26</v>
      </c>
      <c r="L11" s="72">
        <f t="shared" si="0"/>
        <v>47</v>
      </c>
      <c r="M11" s="84">
        <f>D11+H11</f>
        <v>10</v>
      </c>
      <c r="N11" s="53">
        <f>E11+I11</f>
        <v>1</v>
      </c>
      <c r="O11" s="72">
        <f t="shared" si="1"/>
        <v>11</v>
      </c>
    </row>
    <row r="12" spans="1:15" s="4" customFormat="1" ht="15">
      <c r="A12" s="108" t="s">
        <v>186</v>
      </c>
      <c r="B12" s="4">
        <v>7</v>
      </c>
      <c r="C12" s="4">
        <v>18</v>
      </c>
      <c r="D12" s="4">
        <v>8</v>
      </c>
      <c r="E12" s="4">
        <v>0</v>
      </c>
      <c r="F12" s="4">
        <v>9</v>
      </c>
      <c r="G12" s="4">
        <v>7</v>
      </c>
      <c r="H12" s="4">
        <v>5</v>
      </c>
      <c r="I12" s="4">
        <v>0</v>
      </c>
      <c r="J12" s="84">
        <f>B12+F12</f>
        <v>16</v>
      </c>
      <c r="K12" s="53">
        <f>C12+G12</f>
        <v>25</v>
      </c>
      <c r="L12" s="72">
        <f t="shared" si="0"/>
        <v>41</v>
      </c>
      <c r="M12" s="84">
        <f>D12+H12</f>
        <v>13</v>
      </c>
      <c r="N12" s="53">
        <f>E12+I12</f>
        <v>0</v>
      </c>
      <c r="O12" s="72">
        <f t="shared" si="1"/>
        <v>13</v>
      </c>
    </row>
    <row r="13" spans="1:15" s="4" customFormat="1" ht="15">
      <c r="A13" s="109" t="s">
        <v>185</v>
      </c>
      <c r="B13" s="4">
        <v>11</v>
      </c>
      <c r="C13" s="4">
        <v>8</v>
      </c>
      <c r="D13" s="4">
        <v>3</v>
      </c>
      <c r="E13" s="4">
        <v>13</v>
      </c>
      <c r="F13" s="4">
        <v>4</v>
      </c>
      <c r="G13" s="4">
        <v>3</v>
      </c>
      <c r="H13" s="4">
        <v>5</v>
      </c>
      <c r="I13" s="4">
        <v>9</v>
      </c>
      <c r="J13" s="114">
        <f>B13+F13</f>
        <v>15</v>
      </c>
      <c r="K13" s="73">
        <f>C13+G13</f>
        <v>11</v>
      </c>
      <c r="L13" s="74">
        <f t="shared" si="0"/>
        <v>26</v>
      </c>
      <c r="M13" s="114">
        <f>D13+H13</f>
        <v>8</v>
      </c>
      <c r="N13" s="73">
        <f>E13+I13</f>
        <v>22</v>
      </c>
      <c r="O13" s="68">
        <f t="shared" si="1"/>
        <v>30</v>
      </c>
    </row>
    <row r="15" spans="1:10" ht="15">
      <c r="A15" s="107" t="s">
        <v>38</v>
      </c>
      <c r="B15" s="2" t="s">
        <v>24</v>
      </c>
      <c r="J15" s="107" t="s">
        <v>24</v>
      </c>
    </row>
    <row r="16" spans="1:10" ht="15">
      <c r="A16" s="105" t="s">
        <v>183</v>
      </c>
      <c r="B16">
        <v>13</v>
      </c>
      <c r="J16" s="105">
        <v>13</v>
      </c>
    </row>
    <row r="17" spans="1:10" ht="15">
      <c r="A17" s="106" t="s">
        <v>188</v>
      </c>
      <c r="B17" s="2">
        <v>7</v>
      </c>
      <c r="J17" s="106">
        <v>7</v>
      </c>
    </row>
    <row r="18" spans="1:10" ht="15">
      <c r="A18" s="106" t="s">
        <v>182</v>
      </c>
      <c r="B18" s="2">
        <v>6</v>
      </c>
      <c r="J18" s="106">
        <v>6</v>
      </c>
    </row>
    <row r="19" spans="1:10" ht="15">
      <c r="A19" s="106" t="s">
        <v>187</v>
      </c>
      <c r="B19" s="2">
        <v>6</v>
      </c>
      <c r="J19" s="106">
        <v>6</v>
      </c>
    </row>
    <row r="20" spans="1:10" ht="15">
      <c r="A20" s="102" t="s">
        <v>184</v>
      </c>
      <c r="B20">
        <v>3</v>
      </c>
      <c r="J20" s="102">
        <v>3</v>
      </c>
    </row>
    <row r="21" spans="1:10" ht="15">
      <c r="A21" s="102" t="s">
        <v>29</v>
      </c>
      <c r="B21">
        <v>2</v>
      </c>
      <c r="J21" s="102">
        <v>2</v>
      </c>
    </row>
    <row r="22" spans="1:10" ht="15">
      <c r="A22" s="102" t="s">
        <v>484</v>
      </c>
      <c r="B22">
        <v>2</v>
      </c>
      <c r="J22" s="102">
        <v>2</v>
      </c>
    </row>
    <row r="23" spans="1:10" ht="30">
      <c r="A23" s="16" t="s">
        <v>485</v>
      </c>
      <c r="B23">
        <v>2</v>
      </c>
      <c r="J23" s="102">
        <v>2</v>
      </c>
    </row>
    <row r="24" spans="1:10" ht="15">
      <c r="A24" s="102" t="s">
        <v>181</v>
      </c>
      <c r="B24">
        <v>1</v>
      </c>
      <c r="J24" s="102">
        <v>1</v>
      </c>
    </row>
    <row r="25" spans="1:10" ht="15">
      <c r="A25" s="102" t="s">
        <v>185</v>
      </c>
      <c r="B25">
        <v>1</v>
      </c>
      <c r="J25" s="102">
        <v>1</v>
      </c>
    </row>
    <row r="26" spans="1:10" ht="15">
      <c r="A26" s="102" t="s">
        <v>186</v>
      </c>
      <c r="B26">
        <v>1</v>
      </c>
      <c r="J26" s="102">
        <v>1</v>
      </c>
    </row>
    <row r="27" spans="1:10" ht="15">
      <c r="A27" s="113" t="s">
        <v>483</v>
      </c>
      <c r="B27">
        <v>1</v>
      </c>
      <c r="J27" s="113">
        <v>1</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27"/>
  <sheetViews>
    <sheetView zoomScalePageLayoutView="0" workbookViewId="0" topLeftCell="A16">
      <selection activeCell="A27" sqref="A27:IV27"/>
    </sheetView>
  </sheetViews>
  <sheetFormatPr defaultColWidth="9.140625" defaultRowHeight="15" customHeight="1"/>
  <cols>
    <col min="2" max="2" width="145.8515625" style="0" customWidth="1"/>
  </cols>
  <sheetData>
    <row r="1" ht="15" customHeight="1">
      <c r="B1" s="2" t="s">
        <v>230</v>
      </c>
    </row>
    <row r="2" ht="15" customHeight="1">
      <c r="B2" s="2" t="s">
        <v>137</v>
      </c>
    </row>
    <row r="3" spans="1:2" ht="15" customHeight="1">
      <c r="A3">
        <v>2</v>
      </c>
      <c r="B3" s="1" t="s">
        <v>191</v>
      </c>
    </row>
    <row r="4" spans="1:2" ht="15" customHeight="1">
      <c r="A4">
        <v>2</v>
      </c>
      <c r="B4" s="1" t="s">
        <v>192</v>
      </c>
    </row>
    <row r="5" spans="1:2" ht="15" customHeight="1">
      <c r="A5">
        <v>2</v>
      </c>
      <c r="B5" s="1" t="s">
        <v>205</v>
      </c>
    </row>
    <row r="6" spans="1:2" ht="15" customHeight="1">
      <c r="A6">
        <v>2</v>
      </c>
      <c r="B6" s="1" t="s">
        <v>194</v>
      </c>
    </row>
    <row r="7" spans="1:2" ht="15" customHeight="1">
      <c r="A7">
        <v>2</v>
      </c>
      <c r="B7" s="1" t="s">
        <v>200</v>
      </c>
    </row>
    <row r="8" spans="1:2" ht="15" customHeight="1">
      <c r="A8">
        <v>2</v>
      </c>
      <c r="B8" s="1" t="s">
        <v>203</v>
      </c>
    </row>
    <row r="9" spans="1:2" ht="15" customHeight="1">
      <c r="A9">
        <v>1</v>
      </c>
      <c r="B9" s="1" t="s">
        <v>189</v>
      </c>
    </row>
    <row r="10" spans="1:2" ht="15" customHeight="1">
      <c r="A10">
        <v>1</v>
      </c>
      <c r="B10" s="1" t="s">
        <v>190</v>
      </c>
    </row>
    <row r="11" spans="1:2" ht="15" customHeight="1">
      <c r="A11">
        <v>1</v>
      </c>
      <c r="B11" s="1" t="s">
        <v>193</v>
      </c>
    </row>
    <row r="12" spans="1:2" ht="15" customHeight="1">
      <c r="A12">
        <v>1</v>
      </c>
      <c r="B12" s="1" t="s">
        <v>195</v>
      </c>
    </row>
    <row r="13" spans="1:2" ht="15" customHeight="1">
      <c r="A13">
        <v>1</v>
      </c>
      <c r="B13" s="1" t="s">
        <v>196</v>
      </c>
    </row>
    <row r="14" spans="1:2" ht="15" customHeight="1">
      <c r="A14">
        <v>1</v>
      </c>
      <c r="B14" s="1" t="s">
        <v>197</v>
      </c>
    </row>
    <row r="15" spans="1:2" ht="15" customHeight="1">
      <c r="A15">
        <v>1</v>
      </c>
      <c r="B15" s="1" t="s">
        <v>198</v>
      </c>
    </row>
    <row r="16" spans="1:2" ht="15" customHeight="1">
      <c r="A16">
        <v>1</v>
      </c>
      <c r="B16" s="1" t="s">
        <v>199</v>
      </c>
    </row>
    <row r="17" spans="1:2" ht="15" customHeight="1">
      <c r="A17">
        <v>1</v>
      </c>
      <c r="B17" s="1" t="s">
        <v>201</v>
      </c>
    </row>
    <row r="18" spans="1:2" ht="15" customHeight="1">
      <c r="A18">
        <v>1</v>
      </c>
      <c r="B18" s="1" t="s">
        <v>202</v>
      </c>
    </row>
    <row r="19" spans="1:2" ht="15" customHeight="1">
      <c r="A19">
        <v>1</v>
      </c>
      <c r="B19" s="1" t="s">
        <v>204</v>
      </c>
    </row>
    <row r="20" spans="1:2" ht="15" customHeight="1">
      <c r="A20">
        <v>1</v>
      </c>
      <c r="B20" s="1" t="s">
        <v>486</v>
      </c>
    </row>
    <row r="21" spans="1:2" ht="15" customHeight="1">
      <c r="A21">
        <v>1</v>
      </c>
      <c r="B21" s="1" t="s">
        <v>487</v>
      </c>
    </row>
    <row r="22" spans="1:2" ht="15" customHeight="1">
      <c r="A22">
        <v>1</v>
      </c>
      <c r="B22" s="1" t="s">
        <v>488</v>
      </c>
    </row>
    <row r="23" spans="1:2" ht="15" customHeight="1">
      <c r="A23">
        <v>1</v>
      </c>
      <c r="B23" s="1" t="s">
        <v>489</v>
      </c>
    </row>
    <row r="24" spans="1:2" ht="15" customHeight="1">
      <c r="A24">
        <v>1</v>
      </c>
      <c r="B24" s="1" t="s">
        <v>490</v>
      </c>
    </row>
    <row r="25" spans="1:2" ht="15" customHeight="1">
      <c r="A25">
        <v>1</v>
      </c>
      <c r="B25" s="1" t="s">
        <v>491</v>
      </c>
    </row>
    <row r="26" spans="1:2" ht="15" customHeight="1">
      <c r="A26">
        <v>1</v>
      </c>
      <c r="B26" s="1" t="s">
        <v>206</v>
      </c>
    </row>
    <row r="27" spans="1:2" ht="74.25" customHeight="1">
      <c r="A27">
        <v>1</v>
      </c>
      <c r="B27" s="13" t="s">
        <v>482</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23"/>
  <sheetViews>
    <sheetView zoomScalePageLayoutView="0" workbookViewId="0" topLeftCell="A4">
      <selection activeCell="G1" sqref="G1"/>
    </sheetView>
  </sheetViews>
  <sheetFormatPr defaultColWidth="9.140625" defaultRowHeight="15"/>
  <cols>
    <col min="1" max="1" width="22.28125" style="0" customWidth="1"/>
  </cols>
  <sheetData>
    <row r="1" spans="1:6" ht="15">
      <c r="A1" s="2" t="s">
        <v>164</v>
      </c>
      <c r="E1" t="s">
        <v>537</v>
      </c>
      <c r="F1" t="s">
        <v>538</v>
      </c>
    </row>
    <row r="3" ht="15">
      <c r="A3" t="s">
        <v>165</v>
      </c>
    </row>
    <row r="4" spans="1:4" ht="15">
      <c r="A4" s="5"/>
      <c r="B4" t="s">
        <v>19</v>
      </c>
      <c r="C4" t="s">
        <v>20</v>
      </c>
      <c r="D4" t="s">
        <v>24</v>
      </c>
    </row>
    <row r="5" ht="15">
      <c r="A5" s="5" t="s">
        <v>169</v>
      </c>
    </row>
    <row r="6" spans="1:2" ht="15">
      <c r="A6" t="s">
        <v>166</v>
      </c>
      <c r="B6">
        <v>1</v>
      </c>
    </row>
    <row r="7" spans="1:3" ht="15">
      <c r="A7" t="s">
        <v>167</v>
      </c>
      <c r="C7">
        <v>1</v>
      </c>
    </row>
    <row r="8" ht="15">
      <c r="A8" t="s">
        <v>168</v>
      </c>
    </row>
    <row r="11" ht="15">
      <c r="A11" t="s">
        <v>170</v>
      </c>
    </row>
    <row r="13" spans="1:2" ht="15">
      <c r="A13" t="s">
        <v>171</v>
      </c>
      <c r="B13">
        <v>1</v>
      </c>
    </row>
    <row r="14" ht="15">
      <c r="A14" t="s">
        <v>172</v>
      </c>
    </row>
    <row r="15" ht="15">
      <c r="A15" t="s">
        <v>173</v>
      </c>
    </row>
    <row r="16" ht="15">
      <c r="A16" t="s">
        <v>174</v>
      </c>
    </row>
    <row r="18" ht="15">
      <c r="A18" t="s">
        <v>175</v>
      </c>
    </row>
    <row r="20" ht="15">
      <c r="A20" t="s">
        <v>176</v>
      </c>
    </row>
    <row r="21" spans="1:2" ht="15">
      <c r="A21" t="s">
        <v>177</v>
      </c>
      <c r="B21">
        <v>1</v>
      </c>
    </row>
    <row r="22" ht="15">
      <c r="A22" t="s">
        <v>178</v>
      </c>
    </row>
    <row r="23" spans="1:2" ht="15">
      <c r="A23" t="s">
        <v>179</v>
      </c>
      <c r="B23">
        <v>1</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K54"/>
  <sheetViews>
    <sheetView zoomScalePageLayoutView="0" workbookViewId="0" topLeftCell="A1">
      <selection activeCell="H15" sqref="H15:K18"/>
    </sheetView>
  </sheetViews>
  <sheetFormatPr defaultColWidth="9.140625" defaultRowHeight="15"/>
  <cols>
    <col min="1" max="1" width="36.421875" style="0" customWidth="1"/>
    <col min="2" max="3" width="0" style="0" hidden="1" customWidth="1"/>
    <col min="8" max="8" width="36.57421875" style="0" customWidth="1"/>
    <col min="9" max="10" width="0" style="0" hidden="1" customWidth="1"/>
  </cols>
  <sheetData>
    <row r="1" ht="15">
      <c r="A1" t="s">
        <v>231</v>
      </c>
    </row>
    <row r="2" spans="1:8" ht="15">
      <c r="A2" s="2" t="s">
        <v>94</v>
      </c>
      <c r="H2" s="2" t="s">
        <v>102</v>
      </c>
    </row>
    <row r="3" ht="15">
      <c r="H3" s="1"/>
    </row>
    <row r="4" spans="1:11" ht="15">
      <c r="A4" s="7" t="s">
        <v>16</v>
      </c>
      <c r="B4" s="7">
        <v>35</v>
      </c>
      <c r="C4" s="7">
        <v>14</v>
      </c>
      <c r="D4" s="7">
        <f>SUM(B4:C4)</f>
        <v>49</v>
      </c>
      <c r="H4" s="6" t="s">
        <v>114</v>
      </c>
      <c r="I4" s="7">
        <v>12</v>
      </c>
      <c r="J4" s="7">
        <v>8</v>
      </c>
      <c r="K4" s="7">
        <f>SUM(I4:J4)</f>
        <v>20</v>
      </c>
    </row>
    <row r="5" spans="1:11" ht="15">
      <c r="A5" t="s">
        <v>17</v>
      </c>
      <c r="B5">
        <v>7</v>
      </c>
      <c r="C5">
        <v>4</v>
      </c>
      <c r="D5">
        <f>SUM(B5:C5)</f>
        <v>11</v>
      </c>
      <c r="H5" s="1" t="s">
        <v>514</v>
      </c>
      <c r="I5">
        <v>2</v>
      </c>
      <c r="J5">
        <v>0</v>
      </c>
      <c r="K5">
        <f aca="true" t="shared" si="0" ref="K5:K11">SUM(I5:J5)</f>
        <v>2</v>
      </c>
    </row>
    <row r="6" spans="8:11" ht="15">
      <c r="H6" s="1" t="s">
        <v>119</v>
      </c>
      <c r="I6">
        <v>8</v>
      </c>
      <c r="J6">
        <v>0</v>
      </c>
      <c r="K6">
        <f t="shared" si="0"/>
        <v>8</v>
      </c>
    </row>
    <row r="7" spans="1:11" ht="15">
      <c r="A7" s="2" t="s">
        <v>95</v>
      </c>
      <c r="H7" s="1" t="s">
        <v>116</v>
      </c>
      <c r="I7">
        <v>2</v>
      </c>
      <c r="J7">
        <v>0</v>
      </c>
      <c r="K7">
        <f t="shared" si="0"/>
        <v>2</v>
      </c>
    </row>
    <row r="8" spans="8:11" ht="15">
      <c r="H8" s="1" t="s">
        <v>118</v>
      </c>
      <c r="I8">
        <v>4</v>
      </c>
      <c r="J8">
        <v>1</v>
      </c>
      <c r="K8">
        <f t="shared" si="0"/>
        <v>5</v>
      </c>
    </row>
    <row r="9" spans="1:11" ht="15">
      <c r="A9" t="s">
        <v>104</v>
      </c>
      <c r="B9">
        <v>8</v>
      </c>
      <c r="C9">
        <v>5</v>
      </c>
      <c r="D9">
        <f>SUM(B9:C9)</f>
        <v>13</v>
      </c>
      <c r="H9" s="1" t="s">
        <v>115</v>
      </c>
      <c r="I9">
        <v>2</v>
      </c>
      <c r="J9">
        <v>3</v>
      </c>
      <c r="K9">
        <f t="shared" si="0"/>
        <v>5</v>
      </c>
    </row>
    <row r="10" spans="1:11" ht="15">
      <c r="A10" t="s">
        <v>48</v>
      </c>
      <c r="B10">
        <v>15</v>
      </c>
      <c r="C10">
        <v>5</v>
      </c>
      <c r="D10">
        <f>SUM(B10:C10)</f>
        <v>20</v>
      </c>
      <c r="H10" s="1" t="s">
        <v>154</v>
      </c>
      <c r="I10">
        <v>0</v>
      </c>
      <c r="J10">
        <v>1</v>
      </c>
      <c r="K10">
        <f t="shared" si="0"/>
        <v>1</v>
      </c>
    </row>
    <row r="11" spans="1:11" ht="15">
      <c r="A11" t="s">
        <v>105</v>
      </c>
      <c r="B11">
        <v>7</v>
      </c>
      <c r="C11">
        <v>1</v>
      </c>
      <c r="D11">
        <f>SUM(B11:C11)</f>
        <v>8</v>
      </c>
      <c r="H11" s="1" t="s">
        <v>153</v>
      </c>
      <c r="I11">
        <v>2</v>
      </c>
      <c r="J11">
        <v>2</v>
      </c>
      <c r="K11">
        <f t="shared" si="0"/>
        <v>4</v>
      </c>
    </row>
    <row r="12" spans="1:8" ht="15">
      <c r="A12" t="s">
        <v>155</v>
      </c>
      <c r="B12">
        <v>0</v>
      </c>
      <c r="C12">
        <v>2</v>
      </c>
      <c r="D12">
        <f>SUM(B12:C12)</f>
        <v>2</v>
      </c>
      <c r="H12" s="1"/>
    </row>
    <row r="13" ht="15">
      <c r="H13" s="3" t="s">
        <v>120</v>
      </c>
    </row>
    <row r="14" spans="1:8" ht="15">
      <c r="A14" s="2" t="s">
        <v>96</v>
      </c>
      <c r="H14" s="1"/>
    </row>
    <row r="15" spans="8:11" ht="15">
      <c r="H15" s="1" t="s">
        <v>123</v>
      </c>
      <c r="I15">
        <v>6</v>
      </c>
      <c r="J15">
        <v>3</v>
      </c>
      <c r="K15">
        <f>SUM(I15:J15)</f>
        <v>9</v>
      </c>
    </row>
    <row r="16" spans="1:11" ht="15">
      <c r="A16" s="5" t="s">
        <v>110</v>
      </c>
      <c r="B16">
        <v>8</v>
      </c>
      <c r="C16">
        <v>2</v>
      </c>
      <c r="D16">
        <f aca="true" t="shared" si="1" ref="D16:D21">SUM(B16:C16)</f>
        <v>10</v>
      </c>
      <c r="H16" s="1" t="s">
        <v>117</v>
      </c>
      <c r="I16">
        <v>3</v>
      </c>
      <c r="J16">
        <v>0</v>
      </c>
      <c r="K16">
        <f>SUM(I16:J16)</f>
        <v>3</v>
      </c>
    </row>
    <row r="17" spans="1:11" ht="15">
      <c r="A17" s="8" t="s">
        <v>111</v>
      </c>
      <c r="B17" s="7">
        <v>10</v>
      </c>
      <c r="C17" s="7">
        <v>4</v>
      </c>
      <c r="D17" s="7">
        <f t="shared" si="1"/>
        <v>14</v>
      </c>
      <c r="H17" s="6" t="s">
        <v>124</v>
      </c>
      <c r="I17" s="7">
        <v>7</v>
      </c>
      <c r="J17" s="7">
        <v>4</v>
      </c>
      <c r="K17" s="7">
        <f>SUM(I17:J17)</f>
        <v>11</v>
      </c>
    </row>
    <row r="18" spans="1:11" ht="30">
      <c r="A18" s="5" t="s">
        <v>112</v>
      </c>
      <c r="B18">
        <v>1</v>
      </c>
      <c r="C18">
        <v>1</v>
      </c>
      <c r="D18">
        <f t="shared" si="1"/>
        <v>2</v>
      </c>
      <c r="H18" s="1" t="s">
        <v>138</v>
      </c>
      <c r="I18">
        <v>1</v>
      </c>
      <c r="J18">
        <v>0</v>
      </c>
      <c r="K18">
        <f>SUM(I18:J18)</f>
        <v>1</v>
      </c>
    </row>
    <row r="19" spans="1:8" ht="15">
      <c r="A19" s="5" t="s">
        <v>108</v>
      </c>
      <c r="B19">
        <v>7</v>
      </c>
      <c r="C19">
        <v>2</v>
      </c>
      <c r="D19">
        <f t="shared" si="1"/>
        <v>9</v>
      </c>
      <c r="H19" s="1"/>
    </row>
    <row r="20" spans="1:8" ht="15">
      <c r="A20" s="5" t="s">
        <v>109</v>
      </c>
      <c r="B20">
        <v>2</v>
      </c>
      <c r="C20">
        <v>1</v>
      </c>
      <c r="D20">
        <f t="shared" si="1"/>
        <v>3</v>
      </c>
      <c r="H20" s="1"/>
    </row>
    <row r="21" spans="1:8" ht="15">
      <c r="A21" s="5" t="s">
        <v>113</v>
      </c>
      <c r="B21">
        <v>7</v>
      </c>
      <c r="C21">
        <v>4</v>
      </c>
      <c r="D21">
        <f t="shared" si="1"/>
        <v>11</v>
      </c>
      <c r="H21" s="3" t="s">
        <v>137</v>
      </c>
    </row>
    <row r="22" ht="15">
      <c r="H22" s="1"/>
    </row>
    <row r="23" spans="1:11" ht="30">
      <c r="A23" s="2" t="s">
        <v>97</v>
      </c>
      <c r="H23" s="3" t="s">
        <v>158</v>
      </c>
      <c r="I23" s="2">
        <v>4</v>
      </c>
      <c r="K23" s="2">
        <v>4</v>
      </c>
    </row>
    <row r="24" spans="1:11" ht="45">
      <c r="A24" t="s">
        <v>16</v>
      </c>
      <c r="B24">
        <v>10</v>
      </c>
      <c r="C24">
        <v>3</v>
      </c>
      <c r="D24">
        <f>SUM(B24:C24)</f>
        <v>13</v>
      </c>
      <c r="H24" s="1" t="s">
        <v>144</v>
      </c>
      <c r="I24">
        <v>2</v>
      </c>
      <c r="K24">
        <v>2</v>
      </c>
    </row>
    <row r="25" spans="1:11" ht="15">
      <c r="A25" t="s">
        <v>106</v>
      </c>
      <c r="B25">
        <v>7</v>
      </c>
      <c r="C25">
        <v>3</v>
      </c>
      <c r="D25">
        <f>SUM(B25:C25)</f>
        <v>10</v>
      </c>
      <c r="H25" s="1" t="s">
        <v>145</v>
      </c>
      <c r="I25">
        <v>3</v>
      </c>
      <c r="K25">
        <v>3</v>
      </c>
    </row>
    <row r="26" spans="1:11" ht="15">
      <c r="A26" s="7" t="s">
        <v>17</v>
      </c>
      <c r="B26" s="7">
        <v>16</v>
      </c>
      <c r="C26" s="7">
        <v>7</v>
      </c>
      <c r="D26" s="7">
        <f>SUM(B26:C26)</f>
        <v>23</v>
      </c>
      <c r="H26" s="1" t="s">
        <v>147</v>
      </c>
      <c r="I26">
        <v>1</v>
      </c>
      <c r="K26">
        <v>1</v>
      </c>
    </row>
    <row r="27" spans="8:11" ht="30">
      <c r="H27" s="1" t="s">
        <v>149</v>
      </c>
      <c r="I27">
        <v>1</v>
      </c>
      <c r="K27">
        <v>1</v>
      </c>
    </row>
    <row r="28" spans="1:11" ht="15">
      <c r="A28" s="2" t="s">
        <v>99</v>
      </c>
      <c r="H28" s="1" t="s">
        <v>150</v>
      </c>
      <c r="I28">
        <v>2</v>
      </c>
      <c r="K28">
        <v>2</v>
      </c>
    </row>
    <row r="29" spans="8:11" ht="15">
      <c r="H29" s="1" t="s">
        <v>151</v>
      </c>
      <c r="I29">
        <v>1</v>
      </c>
      <c r="K29">
        <v>1</v>
      </c>
    </row>
    <row r="30" spans="1:11" ht="15">
      <c r="A30" t="s">
        <v>100</v>
      </c>
      <c r="B30">
        <v>2</v>
      </c>
      <c r="C30">
        <v>1</v>
      </c>
      <c r="D30">
        <f>SUM(B30:C30)</f>
        <v>3</v>
      </c>
      <c r="H30" s="1" t="s">
        <v>159</v>
      </c>
      <c r="I30">
        <v>1</v>
      </c>
      <c r="K30">
        <v>1</v>
      </c>
    </row>
    <row r="31" spans="1:11" ht="30">
      <c r="A31" s="7" t="s">
        <v>101</v>
      </c>
      <c r="B31" s="7">
        <v>31</v>
      </c>
      <c r="C31" s="7">
        <v>12</v>
      </c>
      <c r="D31" s="7">
        <f>SUM(B31:C31)</f>
        <v>43</v>
      </c>
      <c r="H31" s="1" t="s">
        <v>160</v>
      </c>
      <c r="I31">
        <v>1</v>
      </c>
      <c r="K31">
        <v>1</v>
      </c>
    </row>
    <row r="32" spans="1:11" ht="15">
      <c r="A32" t="s">
        <v>107</v>
      </c>
      <c r="B32">
        <v>1</v>
      </c>
      <c r="C32">
        <v>0</v>
      </c>
      <c r="D32">
        <f>SUM(B32:C32)</f>
        <v>1</v>
      </c>
      <c r="H32" s="1" t="s">
        <v>161</v>
      </c>
      <c r="I32">
        <v>1</v>
      </c>
      <c r="K32">
        <v>1</v>
      </c>
    </row>
    <row r="33" spans="8:11" ht="30">
      <c r="H33" s="1" t="s">
        <v>162</v>
      </c>
      <c r="I33">
        <v>1</v>
      </c>
      <c r="K33">
        <v>1</v>
      </c>
    </row>
    <row r="34" spans="1:8" ht="15">
      <c r="A34" s="2" t="s">
        <v>98</v>
      </c>
      <c r="H34" s="1" t="s">
        <v>259</v>
      </c>
    </row>
    <row r="35" ht="15">
      <c r="H35" s="1"/>
    </row>
    <row r="36" spans="1:8" ht="15">
      <c r="A36" t="s">
        <v>125</v>
      </c>
      <c r="B36">
        <v>1</v>
      </c>
      <c r="C36">
        <v>0</v>
      </c>
      <c r="D36">
        <f>SUM(B36:C36)</f>
        <v>1</v>
      </c>
      <c r="H36" s="3" t="s">
        <v>139</v>
      </c>
    </row>
    <row r="37" spans="1:8" ht="15">
      <c r="A37" t="s">
        <v>126</v>
      </c>
      <c r="B37">
        <v>1</v>
      </c>
      <c r="C37">
        <v>0</v>
      </c>
      <c r="D37">
        <f aca="true" t="shared" si="2" ref="D37:D48">SUM(B37:C37)</f>
        <v>1</v>
      </c>
      <c r="H37" s="1" t="s">
        <v>140</v>
      </c>
    </row>
    <row r="38" spans="1:8" ht="15">
      <c r="A38" t="s">
        <v>127</v>
      </c>
      <c r="B38">
        <v>4</v>
      </c>
      <c r="C38">
        <v>1</v>
      </c>
      <c r="D38">
        <f t="shared" si="2"/>
        <v>5</v>
      </c>
      <c r="H38" s="1" t="s">
        <v>141</v>
      </c>
    </row>
    <row r="39" spans="1:8" ht="15">
      <c r="A39" s="7" t="s">
        <v>130</v>
      </c>
      <c r="B39" s="7">
        <v>16</v>
      </c>
      <c r="C39" s="7">
        <v>4</v>
      </c>
      <c r="D39" s="7">
        <f t="shared" si="2"/>
        <v>20</v>
      </c>
      <c r="H39" s="1" t="s">
        <v>142</v>
      </c>
    </row>
    <row r="40" spans="1:8" ht="15">
      <c r="A40" t="s">
        <v>128</v>
      </c>
      <c r="B40">
        <v>2</v>
      </c>
      <c r="C40">
        <v>1</v>
      </c>
      <c r="D40">
        <f t="shared" si="2"/>
        <v>3</v>
      </c>
      <c r="H40" s="1" t="s">
        <v>143</v>
      </c>
    </row>
    <row r="41" spans="1:8" ht="15">
      <c r="A41" s="7" t="s">
        <v>134</v>
      </c>
      <c r="B41" s="7">
        <v>12</v>
      </c>
      <c r="C41" s="7">
        <v>5</v>
      </c>
      <c r="D41" s="7">
        <f t="shared" si="2"/>
        <v>17</v>
      </c>
      <c r="H41" s="1" t="s">
        <v>146</v>
      </c>
    </row>
    <row r="42" spans="1:8" ht="15">
      <c r="A42" t="s">
        <v>129</v>
      </c>
      <c r="B42">
        <v>5</v>
      </c>
      <c r="C42">
        <v>0</v>
      </c>
      <c r="D42">
        <f t="shared" si="2"/>
        <v>5</v>
      </c>
      <c r="H42" s="1" t="s">
        <v>148</v>
      </c>
    </row>
    <row r="43" spans="1:4" ht="15">
      <c r="A43" t="s">
        <v>131</v>
      </c>
      <c r="B43">
        <v>5</v>
      </c>
      <c r="C43">
        <v>1</v>
      </c>
      <c r="D43">
        <f t="shared" si="2"/>
        <v>6</v>
      </c>
    </row>
    <row r="44" spans="1:8" ht="15">
      <c r="A44" t="s">
        <v>132</v>
      </c>
      <c r="B44">
        <v>2</v>
      </c>
      <c r="C44">
        <v>2</v>
      </c>
      <c r="D44">
        <f t="shared" si="2"/>
        <v>4</v>
      </c>
      <c r="H44" s="2" t="s">
        <v>103</v>
      </c>
    </row>
    <row r="45" spans="1:4" ht="15">
      <c r="A45" t="s">
        <v>133</v>
      </c>
      <c r="B45">
        <v>1</v>
      </c>
      <c r="C45">
        <v>0</v>
      </c>
      <c r="D45">
        <f t="shared" si="2"/>
        <v>1</v>
      </c>
    </row>
    <row r="46" spans="1:11" ht="15">
      <c r="A46" t="s">
        <v>135</v>
      </c>
      <c r="B46">
        <v>1</v>
      </c>
      <c r="C46">
        <v>3</v>
      </c>
      <c r="D46">
        <f t="shared" si="2"/>
        <v>4</v>
      </c>
      <c r="H46" s="7" t="s">
        <v>16</v>
      </c>
      <c r="I46" s="7">
        <v>26</v>
      </c>
      <c r="J46" s="7">
        <v>13</v>
      </c>
      <c r="K46" s="7">
        <f>SUM(I46:J46)</f>
        <v>39</v>
      </c>
    </row>
    <row r="47" spans="1:11" ht="15">
      <c r="A47" t="s">
        <v>136</v>
      </c>
      <c r="B47">
        <v>1</v>
      </c>
      <c r="C47">
        <v>0</v>
      </c>
      <c r="D47">
        <f t="shared" si="2"/>
        <v>1</v>
      </c>
      <c r="H47" t="s">
        <v>121</v>
      </c>
      <c r="I47">
        <v>3</v>
      </c>
      <c r="J47">
        <v>1</v>
      </c>
      <c r="K47">
        <f>SUM(I47:J47)</f>
        <v>4</v>
      </c>
    </row>
    <row r="48" spans="1:11" ht="15">
      <c r="A48" t="s">
        <v>156</v>
      </c>
      <c r="B48">
        <v>0</v>
      </c>
      <c r="C48">
        <v>1</v>
      </c>
      <c r="D48">
        <f t="shared" si="2"/>
        <v>1</v>
      </c>
      <c r="H48" t="s">
        <v>122</v>
      </c>
      <c r="I48">
        <v>3</v>
      </c>
      <c r="J48">
        <v>1</v>
      </c>
      <c r="K48">
        <f>SUM(I48:J48)</f>
        <v>4</v>
      </c>
    </row>
    <row r="50" ht="15">
      <c r="A50" s="2" t="s">
        <v>157</v>
      </c>
    </row>
    <row r="52" ht="15">
      <c r="A52" s="2"/>
    </row>
    <row r="54" spans="1:4" ht="15">
      <c r="A54" s="7"/>
      <c r="B54" s="7"/>
      <c r="C54" s="7"/>
      <c r="D54" s="7"/>
    </row>
  </sheetData>
  <sheetProtection/>
  <printOptions/>
  <pageMargins left="0.7086614173228347" right="0.7086614173228347" top="0.7480314960629921" bottom="0.7480314960629921" header="0.31496062992125984" footer="0.31496062992125984"/>
  <pageSetup fitToHeight="1" fitToWidth="1" orientation="portrait" paperSize="9" scale="88" r:id="rId1"/>
</worksheet>
</file>

<file path=xl/worksheets/sheet15.xml><?xml version="1.0" encoding="utf-8"?>
<worksheet xmlns="http://schemas.openxmlformats.org/spreadsheetml/2006/main" xmlns:r="http://schemas.openxmlformats.org/officeDocument/2006/relationships">
  <dimension ref="A1:E46"/>
  <sheetViews>
    <sheetView zoomScalePageLayoutView="0" workbookViewId="0" topLeftCell="A13">
      <selection activeCell="H26" sqref="H26"/>
    </sheetView>
  </sheetViews>
  <sheetFormatPr defaultColWidth="9.140625" defaultRowHeight="15"/>
  <cols>
    <col min="1" max="1" width="45.8515625" style="4" customWidth="1"/>
    <col min="2" max="3" width="0" style="4" hidden="1" customWidth="1"/>
    <col min="4" max="16384" width="9.140625" style="4" customWidth="1"/>
  </cols>
  <sheetData>
    <row r="1" ht="15">
      <c r="A1" s="2" t="s">
        <v>104</v>
      </c>
    </row>
    <row r="3" ht="15">
      <c r="A3" s="2" t="s">
        <v>311</v>
      </c>
    </row>
    <row r="4" spans="2:4" ht="15">
      <c r="B4" s="4" t="s">
        <v>19</v>
      </c>
      <c r="C4" s="4" t="s">
        <v>20</v>
      </c>
      <c r="D4" s="4" t="s">
        <v>24</v>
      </c>
    </row>
    <row r="5" spans="1:5" ht="15">
      <c r="A5" s="2" t="s">
        <v>16</v>
      </c>
      <c r="B5" s="2">
        <v>34</v>
      </c>
      <c r="C5" s="2">
        <v>17</v>
      </c>
      <c r="D5" s="2">
        <f>SUM(B5:C5)</f>
        <v>51</v>
      </c>
      <c r="E5" s="2"/>
    </row>
    <row r="6" spans="1:4" ht="15">
      <c r="A6" s="4" t="s">
        <v>312</v>
      </c>
      <c r="B6" s="4">
        <v>7</v>
      </c>
      <c r="C6" s="4">
        <v>5</v>
      </c>
      <c r="D6" s="4">
        <f>SUM(B6:C6)</f>
        <v>12</v>
      </c>
    </row>
    <row r="7" spans="1:4" ht="15">
      <c r="A7" s="4" t="s">
        <v>18</v>
      </c>
      <c r="B7" s="4">
        <v>3</v>
      </c>
      <c r="C7" s="4">
        <v>13</v>
      </c>
      <c r="D7" s="4">
        <f>SUM(B7:C7)</f>
        <v>16</v>
      </c>
    </row>
    <row r="9" ht="15">
      <c r="A9" s="2" t="s">
        <v>313</v>
      </c>
    </row>
    <row r="10" spans="2:4" ht="15">
      <c r="B10" s="4" t="s">
        <v>19</v>
      </c>
      <c r="C10" s="4" t="s">
        <v>20</v>
      </c>
      <c r="D10" s="4" t="s">
        <v>24</v>
      </c>
    </row>
    <row r="11" spans="1:4" ht="15">
      <c r="A11" s="4" t="s">
        <v>16</v>
      </c>
      <c r="B11" s="4">
        <v>7</v>
      </c>
      <c r="C11" s="4">
        <v>5</v>
      </c>
      <c r="D11" s="4">
        <f>SUM(B11:C11)</f>
        <v>12</v>
      </c>
    </row>
    <row r="12" spans="1:4" ht="15">
      <c r="A12" s="2" t="s">
        <v>58</v>
      </c>
      <c r="B12" s="2">
        <v>22</v>
      </c>
      <c r="C12" s="2">
        <v>7</v>
      </c>
      <c r="D12" s="2">
        <f>SUM(B12:C12)</f>
        <v>29</v>
      </c>
    </row>
    <row r="13" spans="1:4" ht="15">
      <c r="A13" s="4" t="s">
        <v>17</v>
      </c>
      <c r="B13" s="4">
        <v>12</v>
      </c>
      <c r="C13" s="4">
        <v>9</v>
      </c>
      <c r="D13" s="4">
        <f>SUM(B13:C13)</f>
        <v>21</v>
      </c>
    </row>
    <row r="14" spans="1:4" ht="15">
      <c r="A14" s="4" t="s">
        <v>18</v>
      </c>
      <c r="B14" s="4">
        <v>2</v>
      </c>
      <c r="C14" s="4">
        <v>14</v>
      </c>
      <c r="D14" s="4">
        <f>SUM(B14:C14)</f>
        <v>16</v>
      </c>
    </row>
    <row r="16" ht="15">
      <c r="A16" s="2" t="s">
        <v>314</v>
      </c>
    </row>
    <row r="17" spans="2:4" ht="15">
      <c r="B17" s="4" t="s">
        <v>19</v>
      </c>
      <c r="C17" s="4" t="s">
        <v>20</v>
      </c>
      <c r="D17" s="4" t="s">
        <v>24</v>
      </c>
    </row>
    <row r="18" spans="1:4" ht="15">
      <c r="A18" s="4" t="s">
        <v>16</v>
      </c>
      <c r="B18" s="4">
        <v>5</v>
      </c>
      <c r="C18" s="4">
        <v>10</v>
      </c>
      <c r="D18" s="4">
        <f>SUM(B18:C18)</f>
        <v>15</v>
      </c>
    </row>
    <row r="19" spans="1:4" ht="15">
      <c r="A19" s="2" t="s">
        <v>58</v>
      </c>
      <c r="B19" s="2">
        <v>26</v>
      </c>
      <c r="C19" s="2">
        <v>7</v>
      </c>
      <c r="D19" s="2">
        <f>SUM(B19:C19)</f>
        <v>33</v>
      </c>
    </row>
    <row r="20" spans="1:4" ht="15">
      <c r="A20" s="4" t="s">
        <v>17</v>
      </c>
      <c r="B20" s="4">
        <v>9</v>
      </c>
      <c r="C20" s="4">
        <v>4</v>
      </c>
      <c r="D20" s="4">
        <f>SUM(B20:C20)</f>
        <v>13</v>
      </c>
    </row>
    <row r="21" spans="1:4" ht="15">
      <c r="A21" s="4" t="s">
        <v>18</v>
      </c>
      <c r="B21" s="4">
        <v>3</v>
      </c>
      <c r="C21" s="4">
        <v>14</v>
      </c>
      <c r="D21" s="4">
        <f>SUM(B21:C21)</f>
        <v>17</v>
      </c>
    </row>
    <row r="23" ht="15">
      <c r="A23" s="2" t="s">
        <v>315</v>
      </c>
    </row>
    <row r="24" spans="2:4" ht="15">
      <c r="B24" s="4" t="s">
        <v>19</v>
      </c>
      <c r="C24" s="4" t="s">
        <v>20</v>
      </c>
      <c r="D24" s="4" t="s">
        <v>24</v>
      </c>
    </row>
    <row r="25" spans="1:4" ht="15">
      <c r="A25" s="2" t="s">
        <v>316</v>
      </c>
      <c r="B25" s="2">
        <v>21</v>
      </c>
      <c r="C25" s="2">
        <v>13</v>
      </c>
      <c r="D25" s="2">
        <f>SUM(B25:C25)</f>
        <v>34</v>
      </c>
    </row>
    <row r="26" spans="1:4" ht="15">
      <c r="A26" s="4" t="s">
        <v>317</v>
      </c>
      <c r="B26" s="4">
        <v>15</v>
      </c>
      <c r="C26" s="4">
        <v>2</v>
      </c>
      <c r="D26" s="4">
        <f>SUM(B26:C26)</f>
        <v>17</v>
      </c>
    </row>
    <row r="27" spans="1:4" ht="15">
      <c r="A27" s="4" t="s">
        <v>18</v>
      </c>
      <c r="B27" s="4">
        <v>7</v>
      </c>
      <c r="C27" s="4">
        <v>15</v>
      </c>
      <c r="D27" s="4">
        <f>SUM(B27:C27)</f>
        <v>22</v>
      </c>
    </row>
    <row r="29" spans="1:4" ht="15">
      <c r="A29" s="3"/>
      <c r="B29" s="2"/>
      <c r="C29" s="2"/>
      <c r="D29" s="2"/>
    </row>
    <row r="30" spans="1:4" ht="15">
      <c r="A30" s="3"/>
      <c r="B30" s="2"/>
      <c r="C30" s="2"/>
      <c r="D30" s="2"/>
    </row>
    <row r="31" spans="1:4" ht="15">
      <c r="A31" s="3"/>
      <c r="B31" s="2"/>
      <c r="C31" s="2"/>
      <c r="D31" s="2"/>
    </row>
    <row r="32" spans="1:4" ht="15">
      <c r="A32" s="3"/>
      <c r="B32" s="2"/>
      <c r="C32" s="2"/>
      <c r="D32" s="2"/>
    </row>
    <row r="33" spans="1:4" ht="15">
      <c r="A33" s="3"/>
      <c r="B33" s="2"/>
      <c r="C33" s="2"/>
      <c r="D33" s="2"/>
    </row>
    <row r="34" ht="15">
      <c r="A34" s="1"/>
    </row>
    <row r="35" ht="15">
      <c r="A35" s="1"/>
    </row>
    <row r="36" ht="15">
      <c r="A36" s="1"/>
    </row>
    <row r="37" ht="15">
      <c r="A37" s="1"/>
    </row>
    <row r="38" ht="15">
      <c r="A38" s="1"/>
    </row>
    <row r="39" ht="15">
      <c r="A39" s="1"/>
    </row>
    <row r="40" ht="15">
      <c r="A40" s="1"/>
    </row>
    <row r="41" ht="15">
      <c r="A41" s="1"/>
    </row>
    <row r="42" ht="15">
      <c r="A42" s="1"/>
    </row>
    <row r="43" ht="15">
      <c r="A43" s="1"/>
    </row>
    <row r="44" ht="15">
      <c r="A44" s="1"/>
    </row>
    <row r="45" ht="15">
      <c r="A45" s="1"/>
    </row>
    <row r="46" ht="15" customHeight="1">
      <c r="A46" s="1"/>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T58"/>
  <sheetViews>
    <sheetView zoomScalePageLayoutView="0" workbookViewId="0" topLeftCell="A19">
      <selection activeCell="A61" sqref="A61"/>
    </sheetView>
  </sheetViews>
  <sheetFormatPr defaultColWidth="9.140625" defaultRowHeight="15"/>
  <cols>
    <col min="1" max="1" width="36.57421875" style="4" customWidth="1"/>
    <col min="2" max="9" width="0" style="4" hidden="1" customWidth="1"/>
    <col min="10" max="16" width="9.140625" style="4" customWidth="1"/>
    <col min="17" max="17" width="54.57421875" style="4" customWidth="1"/>
    <col min="18" max="19" width="0" style="4" hidden="1" customWidth="1"/>
    <col min="20" max="16384" width="9.140625" style="4" customWidth="1"/>
  </cols>
  <sheetData>
    <row r="1" s="2" customFormat="1" ht="15">
      <c r="A1" s="2" t="s">
        <v>539</v>
      </c>
    </row>
    <row r="2" s="2" customFormat="1" ht="15"/>
    <row r="3" ht="15">
      <c r="A3" s="2" t="s">
        <v>318</v>
      </c>
    </row>
    <row r="4" spans="2:14" ht="15">
      <c r="B4" s="2" t="s">
        <v>19</v>
      </c>
      <c r="C4" s="2"/>
      <c r="D4" s="2"/>
      <c r="E4" s="2"/>
      <c r="F4" s="2" t="s">
        <v>20</v>
      </c>
      <c r="G4" s="2"/>
      <c r="H4" s="2"/>
      <c r="I4" s="2"/>
      <c r="J4" s="2"/>
      <c r="K4" s="2"/>
      <c r="L4" s="2"/>
      <c r="M4" s="2"/>
      <c r="N4" s="2"/>
    </row>
    <row r="5" spans="1:20" s="13" customFormat="1" ht="30">
      <c r="A5" s="15" t="s">
        <v>536</v>
      </c>
      <c r="B5" s="3">
        <v>1</v>
      </c>
      <c r="C5" s="3">
        <v>2</v>
      </c>
      <c r="D5" s="3">
        <v>3</v>
      </c>
      <c r="E5" s="3">
        <v>4</v>
      </c>
      <c r="F5" s="3">
        <v>1</v>
      </c>
      <c r="G5" s="3">
        <v>2</v>
      </c>
      <c r="H5" s="3">
        <v>3</v>
      </c>
      <c r="I5" s="3">
        <v>4</v>
      </c>
      <c r="J5" s="115">
        <v>1</v>
      </c>
      <c r="K5" s="116">
        <v>2</v>
      </c>
      <c r="L5" s="69" t="s">
        <v>509</v>
      </c>
      <c r="M5" s="115">
        <v>3</v>
      </c>
      <c r="N5" s="116">
        <v>4</v>
      </c>
      <c r="O5" s="69" t="s">
        <v>513</v>
      </c>
      <c r="Q5" s="24" t="s">
        <v>38</v>
      </c>
      <c r="R5" s="2" t="s">
        <v>19</v>
      </c>
      <c r="S5" s="2" t="s">
        <v>329</v>
      </c>
      <c r="T5" s="107" t="s">
        <v>24</v>
      </c>
    </row>
    <row r="6" spans="1:20" ht="15">
      <c r="A6" s="85" t="s">
        <v>321</v>
      </c>
      <c r="B6" s="81">
        <v>16</v>
      </c>
      <c r="C6" s="81">
        <v>11</v>
      </c>
      <c r="D6" s="81">
        <v>4</v>
      </c>
      <c r="E6" s="81">
        <v>1</v>
      </c>
      <c r="F6" s="81">
        <v>8</v>
      </c>
      <c r="G6" s="81">
        <v>7</v>
      </c>
      <c r="H6" s="81">
        <v>3</v>
      </c>
      <c r="I6" s="81">
        <v>3</v>
      </c>
      <c r="J6" s="85">
        <f aca="true" t="shared" si="0" ref="J6:K15">B6+F6</f>
        <v>24</v>
      </c>
      <c r="K6" s="11">
        <f t="shared" si="0"/>
        <v>18</v>
      </c>
      <c r="L6" s="67">
        <f aca="true" t="shared" si="1" ref="L6:L15">SUM(J6:K6)</f>
        <v>42</v>
      </c>
      <c r="M6" s="81">
        <f aca="true" t="shared" si="2" ref="M6:N15">D6+H6</f>
        <v>7</v>
      </c>
      <c r="N6" s="81">
        <f t="shared" si="2"/>
        <v>4</v>
      </c>
      <c r="O6" s="82">
        <f aca="true" t="shared" si="3" ref="O6:O15">SUM(M6:N6)</f>
        <v>11</v>
      </c>
      <c r="Q6" s="15" t="s">
        <v>332</v>
      </c>
      <c r="R6" s="2">
        <v>7</v>
      </c>
      <c r="S6" s="2">
        <v>4</v>
      </c>
      <c r="T6" s="105">
        <f>SUM(R6:S6)</f>
        <v>11</v>
      </c>
    </row>
    <row r="7" spans="1:20" ht="15">
      <c r="A7" s="58" t="s">
        <v>325</v>
      </c>
      <c r="B7" s="53">
        <v>16</v>
      </c>
      <c r="C7" s="53">
        <v>11</v>
      </c>
      <c r="D7" s="53">
        <v>4</v>
      </c>
      <c r="E7" s="53">
        <v>4</v>
      </c>
      <c r="F7" s="53">
        <v>7</v>
      </c>
      <c r="G7" s="53">
        <v>6</v>
      </c>
      <c r="H7" s="53">
        <v>2</v>
      </c>
      <c r="I7" s="53">
        <v>6</v>
      </c>
      <c r="J7" s="58">
        <f t="shared" si="0"/>
        <v>23</v>
      </c>
      <c r="K7" s="57">
        <f t="shared" si="0"/>
        <v>17</v>
      </c>
      <c r="L7" s="60">
        <f t="shared" si="1"/>
        <v>40</v>
      </c>
      <c r="M7" s="53">
        <f t="shared" si="2"/>
        <v>6</v>
      </c>
      <c r="N7" s="53">
        <f t="shared" si="2"/>
        <v>10</v>
      </c>
      <c r="O7" s="72">
        <f t="shared" si="3"/>
        <v>16</v>
      </c>
      <c r="Q7" s="37" t="s">
        <v>336</v>
      </c>
      <c r="R7" s="2">
        <v>4</v>
      </c>
      <c r="S7" s="2">
        <v>2</v>
      </c>
      <c r="T7" s="106">
        <f>SUM(R7:S7)</f>
        <v>6</v>
      </c>
    </row>
    <row r="8" spans="1:20" ht="15">
      <c r="A8" s="58" t="s">
        <v>326</v>
      </c>
      <c r="B8" s="53">
        <v>8</v>
      </c>
      <c r="C8" s="53">
        <v>18</v>
      </c>
      <c r="D8" s="53">
        <v>1</v>
      </c>
      <c r="E8" s="53">
        <v>5</v>
      </c>
      <c r="F8" s="53">
        <v>7</v>
      </c>
      <c r="G8" s="53">
        <v>6</v>
      </c>
      <c r="H8" s="53">
        <v>1</v>
      </c>
      <c r="I8" s="53">
        <v>6</v>
      </c>
      <c r="J8" s="58">
        <f t="shared" si="0"/>
        <v>15</v>
      </c>
      <c r="K8" s="57">
        <f t="shared" si="0"/>
        <v>24</v>
      </c>
      <c r="L8" s="60">
        <f t="shared" si="1"/>
        <v>39</v>
      </c>
      <c r="M8" s="53">
        <f t="shared" si="2"/>
        <v>2</v>
      </c>
      <c r="N8" s="53">
        <f t="shared" si="2"/>
        <v>11</v>
      </c>
      <c r="O8" s="72">
        <f t="shared" si="3"/>
        <v>13</v>
      </c>
      <c r="Q8" s="37" t="s">
        <v>232</v>
      </c>
      <c r="R8" s="2">
        <v>4</v>
      </c>
      <c r="S8" s="2">
        <v>2</v>
      </c>
      <c r="T8" s="106">
        <f>SUM(R8:S8)</f>
        <v>6</v>
      </c>
    </row>
    <row r="9" spans="1:20" ht="15">
      <c r="A9" s="58" t="s">
        <v>319</v>
      </c>
      <c r="B9" s="53">
        <v>15</v>
      </c>
      <c r="C9" s="53">
        <v>10</v>
      </c>
      <c r="D9" s="53">
        <v>5</v>
      </c>
      <c r="E9" s="53">
        <v>2</v>
      </c>
      <c r="F9" s="53">
        <v>8</v>
      </c>
      <c r="G9" s="53">
        <v>5</v>
      </c>
      <c r="H9" s="53">
        <v>4</v>
      </c>
      <c r="I9" s="53">
        <v>3</v>
      </c>
      <c r="J9" s="58">
        <f t="shared" si="0"/>
        <v>23</v>
      </c>
      <c r="K9" s="57">
        <f t="shared" si="0"/>
        <v>15</v>
      </c>
      <c r="L9" s="60">
        <f t="shared" si="1"/>
        <v>38</v>
      </c>
      <c r="M9" s="53">
        <f t="shared" si="2"/>
        <v>9</v>
      </c>
      <c r="N9" s="53">
        <f t="shared" si="2"/>
        <v>5</v>
      </c>
      <c r="O9" s="72">
        <f t="shared" si="3"/>
        <v>14</v>
      </c>
      <c r="Q9" s="37" t="s">
        <v>327</v>
      </c>
      <c r="R9" s="2">
        <v>3</v>
      </c>
      <c r="S9" s="2">
        <v>2</v>
      </c>
      <c r="T9" s="106">
        <f>SUM(R9:S9)</f>
        <v>5</v>
      </c>
    </row>
    <row r="10" spans="1:20" ht="15">
      <c r="A10" s="84" t="s">
        <v>322</v>
      </c>
      <c r="B10" s="53">
        <v>8</v>
      </c>
      <c r="C10" s="53">
        <v>16</v>
      </c>
      <c r="D10" s="53">
        <v>2</v>
      </c>
      <c r="E10" s="53">
        <v>3</v>
      </c>
      <c r="F10" s="53">
        <v>4</v>
      </c>
      <c r="G10" s="53">
        <v>7</v>
      </c>
      <c r="H10" s="53">
        <v>5</v>
      </c>
      <c r="I10" s="53">
        <v>3</v>
      </c>
      <c r="J10" s="84">
        <f t="shared" si="0"/>
        <v>12</v>
      </c>
      <c r="K10" s="53">
        <f t="shared" si="0"/>
        <v>23</v>
      </c>
      <c r="L10" s="72">
        <f t="shared" si="1"/>
        <v>35</v>
      </c>
      <c r="M10" s="53">
        <f t="shared" si="2"/>
        <v>7</v>
      </c>
      <c r="N10" s="53">
        <f t="shared" si="2"/>
        <v>6</v>
      </c>
      <c r="O10" s="72">
        <f t="shared" si="3"/>
        <v>13</v>
      </c>
      <c r="Q10" s="83" t="s">
        <v>325</v>
      </c>
      <c r="R10" s="4">
        <v>4</v>
      </c>
      <c r="S10" s="4">
        <v>0</v>
      </c>
      <c r="T10" s="108">
        <f>SUM(R10:S10)</f>
        <v>4</v>
      </c>
    </row>
    <row r="11" spans="1:20" ht="15">
      <c r="A11" s="84" t="s">
        <v>320</v>
      </c>
      <c r="B11" s="53">
        <v>11</v>
      </c>
      <c r="C11" s="53">
        <v>10</v>
      </c>
      <c r="D11" s="53">
        <v>6</v>
      </c>
      <c r="E11" s="53">
        <v>4</v>
      </c>
      <c r="F11" s="53">
        <v>6</v>
      </c>
      <c r="G11" s="53">
        <v>6</v>
      </c>
      <c r="H11" s="53">
        <v>4</v>
      </c>
      <c r="I11" s="53">
        <v>3</v>
      </c>
      <c r="J11" s="84">
        <f t="shared" si="0"/>
        <v>17</v>
      </c>
      <c r="K11" s="53">
        <f t="shared" si="0"/>
        <v>16</v>
      </c>
      <c r="L11" s="72">
        <f t="shared" si="1"/>
        <v>33</v>
      </c>
      <c r="M11" s="53">
        <f t="shared" si="2"/>
        <v>10</v>
      </c>
      <c r="N11" s="53">
        <f t="shared" si="2"/>
        <v>7</v>
      </c>
      <c r="O11" s="72">
        <f t="shared" si="3"/>
        <v>17</v>
      </c>
      <c r="Q11" s="83" t="s">
        <v>321</v>
      </c>
      <c r="R11" s="4">
        <v>2</v>
      </c>
      <c r="S11" s="4">
        <v>1</v>
      </c>
      <c r="T11" s="108">
        <f>SUM(R11:S11)</f>
        <v>3</v>
      </c>
    </row>
    <row r="12" spans="1:20" ht="15">
      <c r="A12" s="84" t="s">
        <v>327</v>
      </c>
      <c r="B12" s="53">
        <v>9</v>
      </c>
      <c r="C12" s="53">
        <v>9</v>
      </c>
      <c r="D12" s="53">
        <v>7</v>
      </c>
      <c r="E12" s="53">
        <v>5</v>
      </c>
      <c r="F12" s="53">
        <v>6</v>
      </c>
      <c r="G12" s="53">
        <v>5</v>
      </c>
      <c r="H12" s="53">
        <v>3</v>
      </c>
      <c r="I12" s="53">
        <v>5</v>
      </c>
      <c r="J12" s="84">
        <f t="shared" si="0"/>
        <v>15</v>
      </c>
      <c r="K12" s="53">
        <f t="shared" si="0"/>
        <v>14</v>
      </c>
      <c r="L12" s="72">
        <f t="shared" si="1"/>
        <v>29</v>
      </c>
      <c r="M12" s="53">
        <f t="shared" si="2"/>
        <v>10</v>
      </c>
      <c r="N12" s="53">
        <f t="shared" si="2"/>
        <v>10</v>
      </c>
      <c r="O12" s="72">
        <f t="shared" si="3"/>
        <v>20</v>
      </c>
      <c r="Q12" s="83" t="s">
        <v>324</v>
      </c>
      <c r="R12" s="4">
        <v>1</v>
      </c>
      <c r="S12" s="4">
        <v>2</v>
      </c>
      <c r="T12" s="108">
        <f>SUM(R12:S12)</f>
        <v>3</v>
      </c>
    </row>
    <row r="13" spans="1:20" ht="15">
      <c r="A13" s="84" t="s">
        <v>323</v>
      </c>
      <c r="B13" s="53">
        <v>9</v>
      </c>
      <c r="C13" s="53">
        <v>6</v>
      </c>
      <c r="D13" s="53">
        <v>9</v>
      </c>
      <c r="E13" s="53">
        <v>7</v>
      </c>
      <c r="F13" s="53">
        <v>6</v>
      </c>
      <c r="G13" s="53">
        <v>7</v>
      </c>
      <c r="H13" s="53">
        <v>3</v>
      </c>
      <c r="I13" s="53">
        <v>5</v>
      </c>
      <c r="J13" s="84">
        <f t="shared" si="0"/>
        <v>15</v>
      </c>
      <c r="K13" s="53">
        <f t="shared" si="0"/>
        <v>13</v>
      </c>
      <c r="L13" s="72">
        <f t="shared" si="1"/>
        <v>28</v>
      </c>
      <c r="M13" s="53">
        <f t="shared" si="2"/>
        <v>12</v>
      </c>
      <c r="N13" s="53">
        <f t="shared" si="2"/>
        <v>12</v>
      </c>
      <c r="O13" s="72">
        <f t="shared" si="3"/>
        <v>24</v>
      </c>
      <c r="Q13" s="83" t="s">
        <v>334</v>
      </c>
      <c r="R13" s="4">
        <v>2</v>
      </c>
      <c r="S13" s="4">
        <v>1</v>
      </c>
      <c r="T13" s="108">
        <f>SUM(R13:S13)</f>
        <v>3</v>
      </c>
    </row>
    <row r="14" spans="1:20" ht="15">
      <c r="A14" s="84" t="s">
        <v>324</v>
      </c>
      <c r="B14" s="53">
        <v>4</v>
      </c>
      <c r="C14" s="53">
        <v>7</v>
      </c>
      <c r="D14" s="53">
        <v>5</v>
      </c>
      <c r="E14" s="53">
        <v>11</v>
      </c>
      <c r="F14" s="53">
        <v>5</v>
      </c>
      <c r="G14" s="53">
        <v>8</v>
      </c>
      <c r="H14" s="53">
        <v>1</v>
      </c>
      <c r="I14" s="53">
        <v>5</v>
      </c>
      <c r="J14" s="84">
        <f t="shared" si="0"/>
        <v>9</v>
      </c>
      <c r="K14" s="53">
        <f t="shared" si="0"/>
        <v>15</v>
      </c>
      <c r="L14" s="72">
        <f t="shared" si="1"/>
        <v>24</v>
      </c>
      <c r="M14" s="53">
        <f t="shared" si="2"/>
        <v>6</v>
      </c>
      <c r="N14" s="53">
        <f t="shared" si="2"/>
        <v>16</v>
      </c>
      <c r="O14" s="72">
        <f t="shared" si="3"/>
        <v>22</v>
      </c>
      <c r="Q14" s="83" t="s">
        <v>123</v>
      </c>
      <c r="R14" s="4">
        <v>1</v>
      </c>
      <c r="S14" s="4">
        <v>1</v>
      </c>
      <c r="T14" s="108">
        <f>SUM(R14:S14)</f>
        <v>2</v>
      </c>
    </row>
    <row r="15" spans="1:20" ht="15">
      <c r="A15" s="114" t="s">
        <v>328</v>
      </c>
      <c r="B15" s="73">
        <v>4</v>
      </c>
      <c r="C15" s="73">
        <v>4</v>
      </c>
      <c r="D15" s="73">
        <v>11</v>
      </c>
      <c r="E15" s="73">
        <v>10</v>
      </c>
      <c r="F15" s="73">
        <v>2</v>
      </c>
      <c r="G15" s="73">
        <v>4</v>
      </c>
      <c r="H15" s="73">
        <v>5</v>
      </c>
      <c r="I15" s="73">
        <v>8</v>
      </c>
      <c r="J15" s="114">
        <f t="shared" si="0"/>
        <v>6</v>
      </c>
      <c r="K15" s="73">
        <f t="shared" si="0"/>
        <v>8</v>
      </c>
      <c r="L15" s="74">
        <f t="shared" si="1"/>
        <v>14</v>
      </c>
      <c r="M15" s="73">
        <f t="shared" si="2"/>
        <v>16</v>
      </c>
      <c r="N15" s="73">
        <f t="shared" si="2"/>
        <v>18</v>
      </c>
      <c r="O15" s="68">
        <f t="shared" si="3"/>
        <v>34</v>
      </c>
      <c r="Q15" s="83" t="s">
        <v>330</v>
      </c>
      <c r="R15" s="4">
        <v>2</v>
      </c>
      <c r="S15" s="4">
        <v>0</v>
      </c>
      <c r="T15" s="108">
        <f>SUM(R15:S15)</f>
        <v>2</v>
      </c>
    </row>
    <row r="16" spans="17:20" ht="15">
      <c r="Q16" s="83" t="s">
        <v>331</v>
      </c>
      <c r="R16" s="4">
        <v>1</v>
      </c>
      <c r="S16" s="4">
        <v>1</v>
      </c>
      <c r="T16" s="108">
        <f>SUM(R16:S16)</f>
        <v>2</v>
      </c>
    </row>
    <row r="17" spans="1:20" ht="15">
      <c r="A17" s="3"/>
      <c r="J17" s="2"/>
      <c r="Q17" s="83" t="s">
        <v>335</v>
      </c>
      <c r="R17" s="4">
        <v>1</v>
      </c>
      <c r="S17" s="4">
        <v>1</v>
      </c>
      <c r="T17" s="108">
        <f>SUM(R17:S17)</f>
        <v>2</v>
      </c>
    </row>
    <row r="18" spans="1:20" ht="15">
      <c r="A18" s="3"/>
      <c r="J18" s="2"/>
      <c r="Q18" s="83" t="s">
        <v>333</v>
      </c>
      <c r="R18" s="4">
        <v>1</v>
      </c>
      <c r="S18" s="4">
        <v>0</v>
      </c>
      <c r="T18" s="108">
        <f>SUM(R18:S18)</f>
        <v>1</v>
      </c>
    </row>
    <row r="19" spans="1:20" ht="15">
      <c r="A19" s="3"/>
      <c r="J19" s="2"/>
      <c r="Q19" s="83" t="s">
        <v>337</v>
      </c>
      <c r="R19" s="4">
        <v>1</v>
      </c>
      <c r="S19" s="4">
        <v>0</v>
      </c>
      <c r="T19" s="108">
        <f>SUM(R19:S19)</f>
        <v>1</v>
      </c>
    </row>
    <row r="20" spans="1:20" ht="15">
      <c r="A20" s="3"/>
      <c r="J20" s="2"/>
      <c r="Q20" s="83" t="s">
        <v>338</v>
      </c>
      <c r="R20" s="4">
        <v>1</v>
      </c>
      <c r="S20" s="4">
        <v>0</v>
      </c>
      <c r="T20" s="108">
        <f>SUM(R20:S20)</f>
        <v>1</v>
      </c>
    </row>
    <row r="21" spans="1:20" ht="15">
      <c r="A21" s="3"/>
      <c r="J21" s="2"/>
      <c r="Q21" s="83" t="s">
        <v>339</v>
      </c>
      <c r="R21" s="4">
        <v>1</v>
      </c>
      <c r="S21" s="4">
        <v>0</v>
      </c>
      <c r="T21" s="108">
        <f>SUM(R21:S21)</f>
        <v>1</v>
      </c>
    </row>
    <row r="22" spans="1:20" ht="15">
      <c r="A22" s="13"/>
      <c r="Q22" s="119" t="s">
        <v>340</v>
      </c>
      <c r="R22" s="4">
        <v>1</v>
      </c>
      <c r="S22" s="4">
        <v>0</v>
      </c>
      <c r="T22" s="109">
        <f>SUM(R22:S22)</f>
        <v>1</v>
      </c>
    </row>
    <row r="23" ht="15">
      <c r="A23" s="10" t="s">
        <v>341</v>
      </c>
    </row>
    <row r="24" spans="2:14" ht="15">
      <c r="B24" s="2" t="s">
        <v>19</v>
      </c>
      <c r="C24" s="2"/>
      <c r="D24" s="2"/>
      <c r="E24" s="2"/>
      <c r="F24" s="2" t="s">
        <v>20</v>
      </c>
      <c r="G24" s="2"/>
      <c r="H24" s="2"/>
      <c r="I24" s="2"/>
      <c r="J24" s="2"/>
      <c r="K24" s="2"/>
      <c r="L24" s="2"/>
      <c r="M24" s="2"/>
      <c r="N24" s="2"/>
    </row>
    <row r="25" spans="1:20" s="13" customFormat="1" ht="30">
      <c r="A25" s="41" t="s">
        <v>536</v>
      </c>
      <c r="B25" s="51">
        <v>1</v>
      </c>
      <c r="C25" s="51">
        <v>2</v>
      </c>
      <c r="D25" s="51">
        <v>3</v>
      </c>
      <c r="E25" s="51">
        <v>4</v>
      </c>
      <c r="F25" s="51">
        <v>1</v>
      </c>
      <c r="G25" s="51">
        <v>2</v>
      </c>
      <c r="H25" s="51">
        <v>3</v>
      </c>
      <c r="I25" s="51">
        <v>4</v>
      </c>
      <c r="J25" s="41">
        <v>1</v>
      </c>
      <c r="K25" s="51">
        <v>2</v>
      </c>
      <c r="L25" s="52" t="s">
        <v>509</v>
      </c>
      <c r="M25" s="51">
        <v>3</v>
      </c>
      <c r="N25" s="51">
        <v>4</v>
      </c>
      <c r="O25" s="52" t="s">
        <v>513</v>
      </c>
      <c r="Q25" s="24" t="s">
        <v>38</v>
      </c>
      <c r="R25" s="4" t="s">
        <v>19</v>
      </c>
      <c r="S25" s="4" t="s">
        <v>329</v>
      </c>
      <c r="T25" s="107" t="s">
        <v>24</v>
      </c>
    </row>
    <row r="26" spans="1:20" ht="15">
      <c r="A26" s="115" t="s">
        <v>345</v>
      </c>
      <c r="B26" s="81">
        <v>19</v>
      </c>
      <c r="C26" s="81">
        <v>14</v>
      </c>
      <c r="D26" s="81">
        <v>2</v>
      </c>
      <c r="E26" s="81">
        <v>3</v>
      </c>
      <c r="F26" s="81">
        <v>10</v>
      </c>
      <c r="G26" s="81">
        <v>8</v>
      </c>
      <c r="H26" s="81">
        <v>0</v>
      </c>
      <c r="I26" s="81">
        <v>4</v>
      </c>
      <c r="J26" s="85">
        <f aca="true" t="shared" si="4" ref="J26:J32">B26+F26</f>
        <v>29</v>
      </c>
      <c r="K26" s="11">
        <f aca="true" t="shared" si="5" ref="K26:K32">C26+G26</f>
        <v>22</v>
      </c>
      <c r="L26" s="67">
        <f aca="true" t="shared" si="6" ref="L26:L32">SUM(J26:K26)</f>
        <v>51</v>
      </c>
      <c r="M26" s="81">
        <f aca="true" t="shared" si="7" ref="M26:M32">D26+H26</f>
        <v>2</v>
      </c>
      <c r="N26" s="81">
        <f aca="true" t="shared" si="8" ref="N26:N32">E26+I26</f>
        <v>7</v>
      </c>
      <c r="O26" s="82">
        <f aca="true" t="shared" si="9" ref="O26:O32">SUM(M26:N26)</f>
        <v>9</v>
      </c>
      <c r="Q26" s="15" t="s">
        <v>354</v>
      </c>
      <c r="R26" s="2">
        <v>9</v>
      </c>
      <c r="S26" s="2">
        <v>4</v>
      </c>
      <c r="T26" s="105">
        <f>SUM(R26:S26)</f>
        <v>13</v>
      </c>
    </row>
    <row r="27" spans="1:20" ht="15">
      <c r="A27" s="59" t="s">
        <v>346</v>
      </c>
      <c r="B27" s="53">
        <v>16</v>
      </c>
      <c r="C27" s="53">
        <v>14</v>
      </c>
      <c r="D27" s="53">
        <v>4</v>
      </c>
      <c r="E27" s="53">
        <v>2</v>
      </c>
      <c r="F27" s="53">
        <v>8</v>
      </c>
      <c r="G27" s="53">
        <v>9</v>
      </c>
      <c r="H27" s="53">
        <v>0</v>
      </c>
      <c r="I27" s="53">
        <v>3</v>
      </c>
      <c r="J27" s="58">
        <f t="shared" si="4"/>
        <v>24</v>
      </c>
      <c r="K27" s="57">
        <f t="shared" si="5"/>
        <v>23</v>
      </c>
      <c r="L27" s="60">
        <f t="shared" si="6"/>
        <v>47</v>
      </c>
      <c r="M27" s="53">
        <f t="shared" si="7"/>
        <v>4</v>
      </c>
      <c r="N27" s="53">
        <f t="shared" si="8"/>
        <v>5</v>
      </c>
      <c r="O27" s="72">
        <f t="shared" si="9"/>
        <v>9</v>
      </c>
      <c r="Q27" s="37" t="s">
        <v>347</v>
      </c>
      <c r="R27" s="2">
        <v>3</v>
      </c>
      <c r="S27" s="2">
        <v>2</v>
      </c>
      <c r="T27" s="106">
        <f>SUM(R27:S27)</f>
        <v>5</v>
      </c>
    </row>
    <row r="28" spans="1:20" ht="15">
      <c r="A28" s="59" t="s">
        <v>347</v>
      </c>
      <c r="B28" s="53">
        <v>12</v>
      </c>
      <c r="C28" s="53">
        <v>17</v>
      </c>
      <c r="D28" s="53">
        <v>3</v>
      </c>
      <c r="E28" s="53">
        <v>1</v>
      </c>
      <c r="F28" s="53">
        <v>10</v>
      </c>
      <c r="G28" s="53">
        <v>4</v>
      </c>
      <c r="H28" s="53">
        <v>0</v>
      </c>
      <c r="I28" s="53">
        <v>6</v>
      </c>
      <c r="J28" s="58">
        <f t="shared" si="4"/>
        <v>22</v>
      </c>
      <c r="K28" s="57">
        <f t="shared" si="5"/>
        <v>21</v>
      </c>
      <c r="L28" s="60">
        <f t="shared" si="6"/>
        <v>43</v>
      </c>
      <c r="M28" s="53">
        <f t="shared" si="7"/>
        <v>3</v>
      </c>
      <c r="N28" s="53">
        <f t="shared" si="8"/>
        <v>7</v>
      </c>
      <c r="O28" s="72">
        <f t="shared" si="9"/>
        <v>10</v>
      </c>
      <c r="Q28" s="37" t="s">
        <v>346</v>
      </c>
      <c r="R28" s="2">
        <v>4</v>
      </c>
      <c r="S28" s="2">
        <v>0</v>
      </c>
      <c r="T28" s="106">
        <f>SUM(R28:S28)</f>
        <v>4</v>
      </c>
    </row>
    <row r="29" spans="1:20" ht="15">
      <c r="A29" s="117" t="s">
        <v>344</v>
      </c>
      <c r="B29" s="53">
        <v>13</v>
      </c>
      <c r="C29" s="53">
        <v>13</v>
      </c>
      <c r="D29" s="53">
        <v>3</v>
      </c>
      <c r="E29" s="53">
        <v>3</v>
      </c>
      <c r="F29" s="53">
        <v>7</v>
      </c>
      <c r="G29" s="53">
        <v>8</v>
      </c>
      <c r="H29" s="53">
        <v>2</v>
      </c>
      <c r="I29" s="53">
        <v>3</v>
      </c>
      <c r="J29" s="84">
        <f t="shared" si="4"/>
        <v>20</v>
      </c>
      <c r="K29" s="53">
        <f t="shared" si="5"/>
        <v>21</v>
      </c>
      <c r="L29" s="72">
        <f t="shared" si="6"/>
        <v>41</v>
      </c>
      <c r="M29" s="53">
        <f t="shared" si="7"/>
        <v>5</v>
      </c>
      <c r="N29" s="53">
        <f t="shared" si="8"/>
        <v>6</v>
      </c>
      <c r="O29" s="72">
        <f t="shared" si="9"/>
        <v>11</v>
      </c>
      <c r="Q29" s="37" t="s">
        <v>348</v>
      </c>
      <c r="R29" s="2">
        <v>2</v>
      </c>
      <c r="S29" s="2">
        <v>1</v>
      </c>
      <c r="T29" s="106">
        <f>SUM(R29:S29)</f>
        <v>3</v>
      </c>
    </row>
    <row r="30" spans="1:20" ht="15" customHeight="1">
      <c r="A30" s="117" t="s">
        <v>348</v>
      </c>
      <c r="B30" s="53">
        <v>6</v>
      </c>
      <c r="C30" s="53">
        <v>19</v>
      </c>
      <c r="D30" s="53">
        <v>2</v>
      </c>
      <c r="E30" s="53">
        <v>8</v>
      </c>
      <c r="F30" s="53">
        <v>4</v>
      </c>
      <c r="G30" s="53">
        <v>8</v>
      </c>
      <c r="H30" s="53">
        <v>3</v>
      </c>
      <c r="I30" s="53">
        <v>6</v>
      </c>
      <c r="J30" s="84">
        <f t="shared" si="4"/>
        <v>10</v>
      </c>
      <c r="K30" s="53">
        <f t="shared" si="5"/>
        <v>27</v>
      </c>
      <c r="L30" s="72">
        <f t="shared" si="6"/>
        <v>37</v>
      </c>
      <c r="M30" s="53">
        <f t="shared" si="7"/>
        <v>5</v>
      </c>
      <c r="N30" s="53">
        <f t="shared" si="8"/>
        <v>14</v>
      </c>
      <c r="O30" s="72">
        <f t="shared" si="9"/>
        <v>19</v>
      </c>
      <c r="Q30" s="83" t="s">
        <v>492</v>
      </c>
      <c r="R30" s="4">
        <v>0</v>
      </c>
      <c r="S30" s="4">
        <v>2</v>
      </c>
      <c r="T30" s="108">
        <f>SUM(R30:S30)</f>
        <v>2</v>
      </c>
    </row>
    <row r="31" spans="1:20" ht="15">
      <c r="A31" s="117" t="s">
        <v>343</v>
      </c>
      <c r="B31" s="53">
        <v>4</v>
      </c>
      <c r="C31" s="53">
        <v>4</v>
      </c>
      <c r="D31" s="53">
        <v>10</v>
      </c>
      <c r="E31" s="53">
        <v>15</v>
      </c>
      <c r="F31" s="53">
        <v>1</v>
      </c>
      <c r="G31" s="53">
        <v>5</v>
      </c>
      <c r="H31" s="53">
        <v>4</v>
      </c>
      <c r="I31" s="53">
        <v>10</v>
      </c>
      <c r="J31" s="84">
        <f t="shared" si="4"/>
        <v>5</v>
      </c>
      <c r="K31" s="53">
        <f t="shared" si="5"/>
        <v>9</v>
      </c>
      <c r="L31" s="72">
        <f t="shared" si="6"/>
        <v>14</v>
      </c>
      <c r="M31" s="53">
        <f t="shared" si="7"/>
        <v>14</v>
      </c>
      <c r="N31" s="53">
        <f t="shared" si="8"/>
        <v>25</v>
      </c>
      <c r="O31" s="72">
        <f t="shared" si="9"/>
        <v>39</v>
      </c>
      <c r="Q31" s="83" t="s">
        <v>342</v>
      </c>
      <c r="R31" s="4">
        <v>1</v>
      </c>
      <c r="S31" s="4">
        <v>0</v>
      </c>
      <c r="T31" s="108">
        <f>SUM(R31:S31)</f>
        <v>1</v>
      </c>
    </row>
    <row r="32" spans="1:20" ht="15">
      <c r="A32" s="117" t="s">
        <v>150</v>
      </c>
      <c r="B32" s="53">
        <v>3</v>
      </c>
      <c r="C32" s="53">
        <v>6</v>
      </c>
      <c r="D32" s="53">
        <v>5</v>
      </c>
      <c r="E32" s="53">
        <v>21</v>
      </c>
      <c r="F32" s="53">
        <v>4</v>
      </c>
      <c r="G32" s="53">
        <v>1</v>
      </c>
      <c r="H32" s="53">
        <v>4</v>
      </c>
      <c r="I32" s="53">
        <v>12</v>
      </c>
      <c r="J32" s="84">
        <f t="shared" si="4"/>
        <v>7</v>
      </c>
      <c r="K32" s="53">
        <f t="shared" si="5"/>
        <v>7</v>
      </c>
      <c r="L32" s="72">
        <f t="shared" si="6"/>
        <v>14</v>
      </c>
      <c r="M32" s="53">
        <f t="shared" si="7"/>
        <v>9</v>
      </c>
      <c r="N32" s="53">
        <f t="shared" si="8"/>
        <v>33</v>
      </c>
      <c r="O32" s="72">
        <f t="shared" si="9"/>
        <v>42</v>
      </c>
      <c r="Q32" s="83" t="s">
        <v>343</v>
      </c>
      <c r="R32" s="4">
        <v>0</v>
      </c>
      <c r="S32" s="4">
        <v>1</v>
      </c>
      <c r="T32" s="108">
        <f>SUM(R32:S32)</f>
        <v>1</v>
      </c>
    </row>
    <row r="33" spans="1:20" ht="15">
      <c r="A33" s="118" t="s">
        <v>342</v>
      </c>
      <c r="B33" s="73">
        <v>2</v>
      </c>
      <c r="C33" s="73">
        <v>1</v>
      </c>
      <c r="D33" s="73">
        <v>9</v>
      </c>
      <c r="E33" s="73">
        <v>19</v>
      </c>
      <c r="F33" s="73">
        <v>0</v>
      </c>
      <c r="G33" s="73">
        <v>4</v>
      </c>
      <c r="H33" s="73">
        <v>4</v>
      </c>
      <c r="I33" s="73">
        <v>11</v>
      </c>
      <c r="J33" s="114">
        <f>B33+F33</f>
        <v>2</v>
      </c>
      <c r="K33" s="73">
        <f>C33+G33</f>
        <v>5</v>
      </c>
      <c r="L33" s="74">
        <f>SUM(J33:K33)</f>
        <v>7</v>
      </c>
      <c r="M33" s="73">
        <f>D33+H33</f>
        <v>13</v>
      </c>
      <c r="N33" s="73">
        <f>E33+I33</f>
        <v>30</v>
      </c>
      <c r="O33" s="68">
        <f>SUM(M33:N33)</f>
        <v>43</v>
      </c>
      <c r="Q33" s="83" t="s">
        <v>150</v>
      </c>
      <c r="R33" s="4">
        <v>0</v>
      </c>
      <c r="S33" s="4">
        <v>1</v>
      </c>
      <c r="T33" s="108">
        <f>SUM(R33:S33)</f>
        <v>1</v>
      </c>
    </row>
    <row r="34" spans="17:20" ht="15">
      <c r="Q34" s="83" t="s">
        <v>353</v>
      </c>
      <c r="R34" s="4">
        <v>1</v>
      </c>
      <c r="S34" s="4">
        <v>0</v>
      </c>
      <c r="T34" s="108">
        <f>SUM(R34:S34)</f>
        <v>1</v>
      </c>
    </row>
    <row r="35" spans="17:20" ht="15">
      <c r="Q35" s="83" t="s">
        <v>337</v>
      </c>
      <c r="R35" s="4">
        <v>1</v>
      </c>
      <c r="T35" s="108">
        <f>SUM(R35:S35)</f>
        <v>1</v>
      </c>
    </row>
    <row r="36" spans="17:20" ht="15">
      <c r="Q36" s="83" t="s">
        <v>356</v>
      </c>
      <c r="R36" s="4">
        <v>1</v>
      </c>
      <c r="S36" s="4">
        <v>0</v>
      </c>
      <c r="T36" s="108">
        <f>SUM(R36:S36)</f>
        <v>1</v>
      </c>
    </row>
    <row r="37" spans="17:20" ht="30">
      <c r="Q37" s="83" t="s">
        <v>358</v>
      </c>
      <c r="R37" s="4">
        <v>1</v>
      </c>
      <c r="S37" s="4">
        <v>0</v>
      </c>
      <c r="T37" s="108">
        <f>SUM(R37:S37)</f>
        <v>1</v>
      </c>
    </row>
    <row r="38" spans="17:20" ht="15">
      <c r="Q38" s="119" t="s">
        <v>493</v>
      </c>
      <c r="R38" s="4">
        <v>0</v>
      </c>
      <c r="S38" s="4">
        <v>1</v>
      </c>
      <c r="T38" s="109">
        <f>SUM(R38:S38)</f>
        <v>1</v>
      </c>
    </row>
    <row r="39" ht="15">
      <c r="A39" s="10" t="s">
        <v>360</v>
      </c>
    </row>
    <row r="40" spans="1:20" s="13" customFormat="1" ht="30">
      <c r="A40" s="41" t="s">
        <v>536</v>
      </c>
      <c r="B40" s="51">
        <v>1</v>
      </c>
      <c r="C40" s="51">
        <v>2</v>
      </c>
      <c r="D40" s="51">
        <v>3</v>
      </c>
      <c r="E40" s="51">
        <v>4</v>
      </c>
      <c r="F40" s="51">
        <v>1</v>
      </c>
      <c r="G40" s="51">
        <v>2</v>
      </c>
      <c r="H40" s="51">
        <v>3</v>
      </c>
      <c r="I40" s="51">
        <v>4</v>
      </c>
      <c r="J40" s="41">
        <v>1</v>
      </c>
      <c r="K40" s="51">
        <v>2</v>
      </c>
      <c r="L40" s="52" t="s">
        <v>509</v>
      </c>
      <c r="M40" s="51">
        <v>3</v>
      </c>
      <c r="N40" s="51">
        <v>4</v>
      </c>
      <c r="O40" s="52" t="s">
        <v>513</v>
      </c>
      <c r="Q40" s="24" t="s">
        <v>38</v>
      </c>
      <c r="R40" s="4" t="s">
        <v>19</v>
      </c>
      <c r="S40" s="4" t="s">
        <v>329</v>
      </c>
      <c r="T40" s="107" t="s">
        <v>24</v>
      </c>
    </row>
    <row r="41" spans="1:20" ht="15">
      <c r="A41" s="59" t="s">
        <v>123</v>
      </c>
      <c r="B41" s="53">
        <v>11</v>
      </c>
      <c r="C41" s="53">
        <v>12</v>
      </c>
      <c r="D41" s="53">
        <v>3</v>
      </c>
      <c r="E41" s="53">
        <v>5</v>
      </c>
      <c r="F41" s="53">
        <v>9</v>
      </c>
      <c r="G41" s="53">
        <v>2</v>
      </c>
      <c r="H41" s="53">
        <v>4</v>
      </c>
      <c r="I41" s="53">
        <v>3</v>
      </c>
      <c r="J41" s="58">
        <f>B41+F41</f>
        <v>20</v>
      </c>
      <c r="K41" s="57">
        <f>C41+G41</f>
        <v>14</v>
      </c>
      <c r="L41" s="60">
        <f>SUM(J41:K41)</f>
        <v>34</v>
      </c>
      <c r="M41" s="53">
        <f>D41+H41</f>
        <v>7</v>
      </c>
      <c r="N41" s="53">
        <f>E41+I41</f>
        <v>8</v>
      </c>
      <c r="O41" s="72">
        <f>SUM(M41:N41)</f>
        <v>15</v>
      </c>
      <c r="Q41" s="15" t="s">
        <v>123</v>
      </c>
      <c r="R41" s="2">
        <v>9</v>
      </c>
      <c r="S41" s="2">
        <v>4</v>
      </c>
      <c r="T41" s="105">
        <f>SUM(R41:S41)</f>
        <v>13</v>
      </c>
    </row>
    <row r="42" spans="1:20" ht="15">
      <c r="A42" s="59" t="s">
        <v>211</v>
      </c>
      <c r="B42" s="53">
        <v>5</v>
      </c>
      <c r="C42" s="53">
        <v>17</v>
      </c>
      <c r="D42" s="53">
        <v>6</v>
      </c>
      <c r="E42" s="53">
        <v>4</v>
      </c>
      <c r="F42" s="53">
        <v>4</v>
      </c>
      <c r="G42" s="53">
        <v>10</v>
      </c>
      <c r="H42" s="53">
        <v>1</v>
      </c>
      <c r="I42" s="53">
        <v>3</v>
      </c>
      <c r="J42" s="58">
        <f aca="true" t="shared" si="10" ref="J42:K47">B42+F42</f>
        <v>9</v>
      </c>
      <c r="K42" s="57">
        <f t="shared" si="10"/>
        <v>27</v>
      </c>
      <c r="L42" s="60">
        <f aca="true" t="shared" si="11" ref="L42:L47">SUM(J42:K42)</f>
        <v>36</v>
      </c>
      <c r="M42" s="53">
        <f aca="true" t="shared" si="12" ref="M42:N47">D42+H42</f>
        <v>7</v>
      </c>
      <c r="N42" s="53">
        <f t="shared" si="12"/>
        <v>7</v>
      </c>
      <c r="O42" s="72">
        <f aca="true" t="shared" si="13" ref="O42:O47">SUM(M42:N42)</f>
        <v>14</v>
      </c>
      <c r="Q42" s="37" t="s">
        <v>363</v>
      </c>
      <c r="R42" s="2">
        <v>8</v>
      </c>
      <c r="S42" s="2">
        <v>1</v>
      </c>
      <c r="T42" s="106">
        <f>SUM(R42:S42)</f>
        <v>9</v>
      </c>
    </row>
    <row r="43" spans="1:20" ht="15">
      <c r="A43" s="59" t="s">
        <v>210</v>
      </c>
      <c r="B43" s="53">
        <v>5</v>
      </c>
      <c r="C43" s="53">
        <v>15</v>
      </c>
      <c r="D43" s="53">
        <v>8</v>
      </c>
      <c r="E43" s="53">
        <v>5</v>
      </c>
      <c r="F43" s="53">
        <v>7</v>
      </c>
      <c r="G43" s="53">
        <v>10</v>
      </c>
      <c r="H43" s="53">
        <v>1</v>
      </c>
      <c r="I43" s="53">
        <v>2</v>
      </c>
      <c r="J43" s="58">
        <f t="shared" si="10"/>
        <v>12</v>
      </c>
      <c r="K43" s="57">
        <f t="shared" si="10"/>
        <v>25</v>
      </c>
      <c r="L43" s="60">
        <f t="shared" si="11"/>
        <v>37</v>
      </c>
      <c r="M43" s="53">
        <f t="shared" si="12"/>
        <v>9</v>
      </c>
      <c r="N43" s="53">
        <f t="shared" si="12"/>
        <v>7</v>
      </c>
      <c r="O43" s="72">
        <f t="shared" si="13"/>
        <v>16</v>
      </c>
      <c r="Q43" s="37" t="s">
        <v>210</v>
      </c>
      <c r="R43" s="2">
        <v>5</v>
      </c>
      <c r="S43" s="2">
        <v>3</v>
      </c>
      <c r="T43" s="106">
        <f>SUM(R43:S43)</f>
        <v>8</v>
      </c>
    </row>
    <row r="44" spans="1:20" ht="15">
      <c r="A44" s="117" t="s">
        <v>361</v>
      </c>
      <c r="B44" s="53">
        <v>5</v>
      </c>
      <c r="C44" s="53">
        <v>8</v>
      </c>
      <c r="D44" s="53">
        <v>9</v>
      </c>
      <c r="E44" s="53">
        <v>8</v>
      </c>
      <c r="F44" s="53">
        <v>5</v>
      </c>
      <c r="G44" s="53">
        <v>6</v>
      </c>
      <c r="H44" s="53">
        <v>3</v>
      </c>
      <c r="I44" s="53">
        <v>4</v>
      </c>
      <c r="J44" s="84">
        <f t="shared" si="10"/>
        <v>10</v>
      </c>
      <c r="K44" s="53">
        <f t="shared" si="10"/>
        <v>14</v>
      </c>
      <c r="L44" s="72">
        <f t="shared" si="11"/>
        <v>24</v>
      </c>
      <c r="M44" s="53">
        <f t="shared" si="12"/>
        <v>12</v>
      </c>
      <c r="N44" s="53">
        <f t="shared" si="12"/>
        <v>12</v>
      </c>
      <c r="O44" s="72">
        <f t="shared" si="13"/>
        <v>24</v>
      </c>
      <c r="Q44" s="37" t="s">
        <v>211</v>
      </c>
      <c r="R44" s="2">
        <v>4</v>
      </c>
      <c r="S44" s="2">
        <v>3</v>
      </c>
      <c r="T44" s="106">
        <f>SUM(R44:S44)</f>
        <v>7</v>
      </c>
    </row>
    <row r="45" spans="1:20" ht="15">
      <c r="A45" s="117" t="s">
        <v>362</v>
      </c>
      <c r="B45" s="53">
        <v>5</v>
      </c>
      <c r="C45" s="53">
        <v>8</v>
      </c>
      <c r="D45" s="53">
        <v>10</v>
      </c>
      <c r="E45" s="53">
        <v>5</v>
      </c>
      <c r="F45" s="53">
        <v>3</v>
      </c>
      <c r="G45" s="53">
        <v>4</v>
      </c>
      <c r="H45" s="53">
        <v>5</v>
      </c>
      <c r="I45" s="53">
        <v>5</v>
      </c>
      <c r="J45" s="84">
        <f t="shared" si="10"/>
        <v>8</v>
      </c>
      <c r="K45" s="53">
        <f t="shared" si="10"/>
        <v>12</v>
      </c>
      <c r="L45" s="72">
        <f t="shared" si="11"/>
        <v>20</v>
      </c>
      <c r="M45" s="53">
        <f t="shared" si="12"/>
        <v>15</v>
      </c>
      <c r="N45" s="53">
        <f t="shared" si="12"/>
        <v>10</v>
      </c>
      <c r="O45" s="72">
        <f t="shared" si="13"/>
        <v>25</v>
      </c>
      <c r="Q45" s="83" t="s">
        <v>361</v>
      </c>
      <c r="R45" s="4">
        <v>3</v>
      </c>
      <c r="S45" s="4">
        <v>0</v>
      </c>
      <c r="T45" s="108">
        <f>SUM(R45:S45)</f>
        <v>3</v>
      </c>
    </row>
    <row r="46" spans="1:20" ht="15">
      <c r="A46" s="59" t="s">
        <v>363</v>
      </c>
      <c r="B46" s="53">
        <v>15</v>
      </c>
      <c r="C46" s="53">
        <v>11</v>
      </c>
      <c r="D46" s="53">
        <v>6</v>
      </c>
      <c r="E46" s="53">
        <v>3</v>
      </c>
      <c r="F46" s="53">
        <v>6</v>
      </c>
      <c r="G46" s="53">
        <v>9</v>
      </c>
      <c r="H46" s="53">
        <v>1</v>
      </c>
      <c r="I46" s="53">
        <v>2</v>
      </c>
      <c r="J46" s="58">
        <f t="shared" si="10"/>
        <v>21</v>
      </c>
      <c r="K46" s="57">
        <f t="shared" si="10"/>
        <v>20</v>
      </c>
      <c r="L46" s="60">
        <f t="shared" si="11"/>
        <v>41</v>
      </c>
      <c r="M46" s="53">
        <f t="shared" si="12"/>
        <v>7</v>
      </c>
      <c r="N46" s="53">
        <f t="shared" si="12"/>
        <v>5</v>
      </c>
      <c r="O46" s="72">
        <f t="shared" si="13"/>
        <v>12</v>
      </c>
      <c r="Q46" s="83" t="s">
        <v>362</v>
      </c>
      <c r="R46" s="4">
        <v>2</v>
      </c>
      <c r="S46" s="4">
        <v>0</v>
      </c>
      <c r="T46" s="108">
        <f>SUM(R46:S46)</f>
        <v>2</v>
      </c>
    </row>
    <row r="47" spans="1:20" ht="15">
      <c r="A47" s="118" t="s">
        <v>364</v>
      </c>
      <c r="B47" s="73">
        <v>4</v>
      </c>
      <c r="C47" s="73">
        <v>5</v>
      </c>
      <c r="D47" s="73">
        <v>5</v>
      </c>
      <c r="E47" s="73">
        <v>13</v>
      </c>
      <c r="F47" s="73">
        <v>1</v>
      </c>
      <c r="G47" s="73">
        <v>3</v>
      </c>
      <c r="H47" s="73">
        <v>3</v>
      </c>
      <c r="I47" s="73">
        <v>12</v>
      </c>
      <c r="J47" s="114">
        <f t="shared" si="10"/>
        <v>5</v>
      </c>
      <c r="K47" s="73">
        <f t="shared" si="10"/>
        <v>8</v>
      </c>
      <c r="L47" s="74">
        <f t="shared" si="11"/>
        <v>13</v>
      </c>
      <c r="M47" s="73">
        <f t="shared" si="12"/>
        <v>8</v>
      </c>
      <c r="N47" s="73">
        <f t="shared" si="12"/>
        <v>25</v>
      </c>
      <c r="O47" s="68">
        <f t="shared" si="13"/>
        <v>33</v>
      </c>
      <c r="Q47" s="83" t="s">
        <v>364</v>
      </c>
      <c r="R47" s="4">
        <v>2</v>
      </c>
      <c r="S47" s="4">
        <v>0</v>
      </c>
      <c r="T47" s="108">
        <f>SUM(R47:S47)</f>
        <v>2</v>
      </c>
    </row>
    <row r="48" spans="17:20" ht="15">
      <c r="Q48" s="83" t="s">
        <v>497</v>
      </c>
      <c r="R48" s="4">
        <v>0</v>
      </c>
      <c r="S48" s="4">
        <v>1</v>
      </c>
      <c r="T48" s="108">
        <f>SUM(R48:S48)</f>
        <v>1</v>
      </c>
    </row>
    <row r="49" spans="17:20" ht="15">
      <c r="Q49" s="119" t="s">
        <v>371</v>
      </c>
      <c r="R49" s="4">
        <v>1</v>
      </c>
      <c r="S49" s="4">
        <v>0</v>
      </c>
      <c r="T49" s="109">
        <f>SUM(R49:S49)</f>
        <v>1</v>
      </c>
    </row>
    <row r="50" ht="15">
      <c r="A50" s="3" t="s">
        <v>63</v>
      </c>
    </row>
    <row r="51" spans="1:15" s="13" customFormat="1" ht="15.75" customHeight="1">
      <c r="A51" s="120" t="s">
        <v>349</v>
      </c>
      <c r="B51" s="120"/>
      <c r="C51" s="120"/>
      <c r="D51" s="120"/>
      <c r="E51" s="120"/>
      <c r="F51" s="120"/>
      <c r="G51" s="120"/>
      <c r="H51" s="120"/>
      <c r="I51" s="120"/>
      <c r="J51" s="120"/>
      <c r="K51" s="120"/>
      <c r="L51" s="120"/>
      <c r="M51" s="120"/>
      <c r="N51" s="120"/>
      <c r="O51" s="120"/>
    </row>
    <row r="52" spans="1:15" s="13" customFormat="1" ht="15.75" customHeight="1">
      <c r="A52" s="120" t="s">
        <v>350</v>
      </c>
      <c r="B52" s="120"/>
      <c r="C52" s="120"/>
      <c r="D52" s="120"/>
      <c r="E52" s="120"/>
      <c r="F52" s="120"/>
      <c r="G52" s="120"/>
      <c r="H52" s="120"/>
      <c r="I52" s="120"/>
      <c r="J52" s="120"/>
      <c r="K52" s="120"/>
      <c r="L52" s="120"/>
      <c r="M52" s="120"/>
      <c r="N52" s="120"/>
      <c r="O52" s="120"/>
    </row>
    <row r="53" spans="1:15" s="13" customFormat="1" ht="15.75" customHeight="1">
      <c r="A53" s="120" t="s">
        <v>351</v>
      </c>
      <c r="B53" s="120"/>
      <c r="C53" s="120"/>
      <c r="D53" s="120"/>
      <c r="E53" s="120"/>
      <c r="F53" s="120"/>
      <c r="G53" s="120"/>
      <c r="H53" s="120"/>
      <c r="I53" s="120"/>
      <c r="J53" s="120"/>
      <c r="K53" s="120"/>
      <c r="L53" s="120"/>
      <c r="M53" s="120"/>
      <c r="N53" s="120"/>
      <c r="O53" s="120"/>
    </row>
    <row r="54" spans="1:15" s="13" customFormat="1" ht="15.75" customHeight="1">
      <c r="A54" s="120" t="s">
        <v>352</v>
      </c>
      <c r="B54" s="120"/>
      <c r="C54" s="120"/>
      <c r="D54" s="120"/>
      <c r="E54" s="120"/>
      <c r="F54" s="120"/>
      <c r="G54" s="120"/>
      <c r="H54" s="120"/>
      <c r="I54" s="120"/>
      <c r="J54" s="120"/>
      <c r="K54" s="120"/>
      <c r="L54" s="120"/>
      <c r="M54" s="120"/>
      <c r="N54" s="120"/>
      <c r="O54" s="120"/>
    </row>
    <row r="55" spans="1:15" s="13" customFormat="1" ht="15.75" customHeight="1">
      <c r="A55" s="120" t="s">
        <v>355</v>
      </c>
      <c r="B55" s="120"/>
      <c r="C55" s="120"/>
      <c r="D55" s="120"/>
      <c r="E55" s="120"/>
      <c r="F55" s="120"/>
      <c r="G55" s="120"/>
      <c r="H55" s="120"/>
      <c r="I55" s="120"/>
      <c r="J55" s="120"/>
      <c r="K55" s="120"/>
      <c r="L55" s="120"/>
      <c r="M55" s="120"/>
      <c r="N55" s="120"/>
      <c r="O55" s="120"/>
    </row>
    <row r="56" spans="1:15" s="13" customFormat="1" ht="15.75" customHeight="1">
      <c r="A56" s="120" t="s">
        <v>357</v>
      </c>
      <c r="B56" s="120"/>
      <c r="C56" s="120"/>
      <c r="D56" s="120"/>
      <c r="E56" s="120"/>
      <c r="F56" s="120"/>
      <c r="G56" s="120"/>
      <c r="H56" s="120"/>
      <c r="I56" s="120"/>
      <c r="J56" s="120"/>
      <c r="K56" s="120"/>
      <c r="L56" s="120"/>
      <c r="M56" s="120"/>
      <c r="N56" s="120"/>
      <c r="O56" s="120"/>
    </row>
    <row r="57" spans="1:15" s="13" customFormat="1" ht="15.75" customHeight="1">
      <c r="A57" s="120" t="s">
        <v>359</v>
      </c>
      <c r="B57" s="120"/>
      <c r="C57" s="120"/>
      <c r="D57" s="120"/>
      <c r="E57" s="120"/>
      <c r="F57" s="120"/>
      <c r="G57" s="120"/>
      <c r="H57" s="120"/>
      <c r="I57" s="120"/>
      <c r="J57" s="120"/>
      <c r="K57" s="120"/>
      <c r="L57" s="120"/>
      <c r="M57" s="120"/>
      <c r="N57" s="120"/>
      <c r="O57" s="120"/>
    </row>
    <row r="58" spans="1:15" s="13" customFormat="1" ht="15.75" customHeight="1">
      <c r="A58" s="120" t="s">
        <v>540</v>
      </c>
      <c r="B58" s="120"/>
      <c r="C58" s="120"/>
      <c r="D58" s="120"/>
      <c r="E58" s="120"/>
      <c r="F58" s="120"/>
      <c r="G58" s="120"/>
      <c r="H58" s="120"/>
      <c r="I58" s="120"/>
      <c r="J58" s="120"/>
      <c r="K58" s="120"/>
      <c r="L58" s="120"/>
      <c r="M58" s="120"/>
      <c r="N58" s="120"/>
      <c r="O58" s="120"/>
    </row>
  </sheetData>
  <sheetProtection/>
  <mergeCells count="8">
    <mergeCell ref="A56:O56"/>
    <mergeCell ref="A57:O57"/>
    <mergeCell ref="A58:O58"/>
    <mergeCell ref="A51:O51"/>
    <mergeCell ref="A52:O52"/>
    <mergeCell ref="A53:O53"/>
    <mergeCell ref="A54:O54"/>
    <mergeCell ref="A55:O55"/>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U47"/>
  <sheetViews>
    <sheetView zoomScalePageLayoutView="0" workbookViewId="0" topLeftCell="A1">
      <selection activeCell="A16" sqref="A16:Q16"/>
    </sheetView>
  </sheetViews>
  <sheetFormatPr defaultColWidth="9.140625" defaultRowHeight="15"/>
  <cols>
    <col min="1" max="1" width="31.8515625" style="4" customWidth="1"/>
    <col min="2" max="9" width="0" style="4" hidden="1" customWidth="1"/>
    <col min="10" max="17" width="9.140625" style="4" customWidth="1"/>
    <col min="18" max="18" width="45.57421875" style="4" customWidth="1"/>
    <col min="19" max="20" width="0" style="4" hidden="1" customWidth="1"/>
    <col min="21" max="16384" width="9.140625" style="4" customWidth="1"/>
  </cols>
  <sheetData>
    <row r="1" ht="15">
      <c r="A1" s="2" t="s">
        <v>541</v>
      </c>
    </row>
    <row r="2" ht="15">
      <c r="A2" s="13"/>
    </row>
    <row r="3" ht="15">
      <c r="A3" s="10" t="s">
        <v>360</v>
      </c>
    </row>
    <row r="4" spans="2:14" ht="15">
      <c r="B4" s="2" t="s">
        <v>19</v>
      </c>
      <c r="C4" s="2"/>
      <c r="D4" s="2"/>
      <c r="E4" s="2"/>
      <c r="F4" s="2" t="s">
        <v>20</v>
      </c>
      <c r="G4" s="2"/>
      <c r="H4" s="2"/>
      <c r="I4" s="2"/>
      <c r="J4" s="2"/>
      <c r="K4" s="2"/>
      <c r="L4" s="2"/>
      <c r="M4" s="2"/>
      <c r="N4" s="2"/>
    </row>
    <row r="5" spans="1:21" s="3" customFormat="1" ht="30">
      <c r="A5" s="41" t="s">
        <v>536</v>
      </c>
      <c r="B5" s="51">
        <v>1</v>
      </c>
      <c r="C5" s="51">
        <v>2</v>
      </c>
      <c r="D5" s="51">
        <v>3</v>
      </c>
      <c r="E5" s="51">
        <v>4</v>
      </c>
      <c r="F5" s="51">
        <v>1</v>
      </c>
      <c r="G5" s="51">
        <v>2</v>
      </c>
      <c r="H5" s="51">
        <v>3</v>
      </c>
      <c r="I5" s="51">
        <v>4</v>
      </c>
      <c r="J5" s="41">
        <v>1</v>
      </c>
      <c r="K5" s="51">
        <v>2</v>
      </c>
      <c r="L5" s="52" t="s">
        <v>509</v>
      </c>
      <c r="M5" s="51">
        <v>3</v>
      </c>
      <c r="N5" s="51">
        <v>4</v>
      </c>
      <c r="O5" s="52" t="s">
        <v>513</v>
      </c>
      <c r="R5" s="24" t="s">
        <v>38</v>
      </c>
      <c r="S5" s="4" t="s">
        <v>19</v>
      </c>
      <c r="T5" s="4" t="s">
        <v>329</v>
      </c>
      <c r="U5" s="24" t="s">
        <v>24</v>
      </c>
    </row>
    <row r="6" spans="1:21" ht="15">
      <c r="A6" s="59" t="s">
        <v>363</v>
      </c>
      <c r="B6" s="53">
        <v>15</v>
      </c>
      <c r="C6" s="53">
        <v>11</v>
      </c>
      <c r="D6" s="53">
        <v>6</v>
      </c>
      <c r="E6" s="53">
        <v>3</v>
      </c>
      <c r="F6" s="53">
        <v>6</v>
      </c>
      <c r="G6" s="53">
        <v>9</v>
      </c>
      <c r="H6" s="53">
        <v>1</v>
      </c>
      <c r="I6" s="53">
        <v>2</v>
      </c>
      <c r="J6" s="58">
        <f>B6+F6</f>
        <v>21</v>
      </c>
      <c r="K6" s="57">
        <f>C6+G6</f>
        <v>20</v>
      </c>
      <c r="L6" s="60">
        <f>SUM(J6:K6)</f>
        <v>41</v>
      </c>
      <c r="M6" s="53">
        <f>D6+H6</f>
        <v>7</v>
      </c>
      <c r="N6" s="53">
        <f>E6+I6</f>
        <v>5</v>
      </c>
      <c r="O6" s="72">
        <f>SUM(M6:N6)</f>
        <v>12</v>
      </c>
      <c r="R6" s="15" t="s">
        <v>123</v>
      </c>
      <c r="S6" s="2">
        <v>9</v>
      </c>
      <c r="T6" s="2">
        <v>4</v>
      </c>
      <c r="U6" s="105">
        <f>SUM(S6:T6)</f>
        <v>13</v>
      </c>
    </row>
    <row r="7" spans="1:21" ht="15">
      <c r="A7" s="59" t="s">
        <v>210</v>
      </c>
      <c r="B7" s="53">
        <v>5</v>
      </c>
      <c r="C7" s="53">
        <v>15</v>
      </c>
      <c r="D7" s="53">
        <v>8</v>
      </c>
      <c r="E7" s="53">
        <v>5</v>
      </c>
      <c r="F7" s="53">
        <v>7</v>
      </c>
      <c r="G7" s="53">
        <v>10</v>
      </c>
      <c r="H7" s="53">
        <v>1</v>
      </c>
      <c r="I7" s="53">
        <v>2</v>
      </c>
      <c r="J7" s="58">
        <f>B7+F7</f>
        <v>12</v>
      </c>
      <c r="K7" s="57">
        <f>C7+G7</f>
        <v>25</v>
      </c>
      <c r="L7" s="60">
        <f>SUM(J7:K7)</f>
        <v>37</v>
      </c>
      <c r="M7" s="53">
        <f>D7+H7</f>
        <v>9</v>
      </c>
      <c r="N7" s="53">
        <f>E7+I7</f>
        <v>7</v>
      </c>
      <c r="O7" s="72">
        <f>SUM(M7:N7)</f>
        <v>16</v>
      </c>
      <c r="R7" s="37" t="s">
        <v>363</v>
      </c>
      <c r="S7" s="2">
        <v>8</v>
      </c>
      <c r="T7" s="2">
        <v>1</v>
      </c>
      <c r="U7" s="106">
        <f>SUM(S7:T7)</f>
        <v>9</v>
      </c>
    </row>
    <row r="8" spans="1:21" ht="15">
      <c r="A8" s="59" t="s">
        <v>211</v>
      </c>
      <c r="B8" s="53">
        <v>5</v>
      </c>
      <c r="C8" s="53">
        <v>17</v>
      </c>
      <c r="D8" s="53">
        <v>6</v>
      </c>
      <c r="E8" s="53">
        <v>4</v>
      </c>
      <c r="F8" s="53">
        <v>4</v>
      </c>
      <c r="G8" s="53">
        <v>10</v>
      </c>
      <c r="H8" s="53">
        <v>1</v>
      </c>
      <c r="I8" s="53">
        <v>3</v>
      </c>
      <c r="J8" s="58">
        <f>B8+F8</f>
        <v>9</v>
      </c>
      <c r="K8" s="57">
        <f>C8+G8</f>
        <v>27</v>
      </c>
      <c r="L8" s="60">
        <f>SUM(J8:K8)</f>
        <v>36</v>
      </c>
      <c r="M8" s="53">
        <f>D8+H8</f>
        <v>7</v>
      </c>
      <c r="N8" s="53">
        <f>E8+I8</f>
        <v>7</v>
      </c>
      <c r="O8" s="72">
        <f>SUM(M8:N8)</f>
        <v>14</v>
      </c>
      <c r="R8" s="37" t="s">
        <v>210</v>
      </c>
      <c r="S8" s="2">
        <v>5</v>
      </c>
      <c r="T8" s="2">
        <v>3</v>
      </c>
      <c r="U8" s="106">
        <f>SUM(S8:T8)</f>
        <v>8</v>
      </c>
    </row>
    <row r="9" spans="1:21" ht="15">
      <c r="A9" s="59" t="s">
        <v>123</v>
      </c>
      <c r="B9" s="53">
        <v>11</v>
      </c>
      <c r="C9" s="53">
        <v>12</v>
      </c>
      <c r="D9" s="53">
        <v>3</v>
      </c>
      <c r="E9" s="53">
        <v>5</v>
      </c>
      <c r="F9" s="53">
        <v>9</v>
      </c>
      <c r="G9" s="53">
        <v>2</v>
      </c>
      <c r="H9" s="53">
        <v>4</v>
      </c>
      <c r="I9" s="53">
        <v>3</v>
      </c>
      <c r="J9" s="58">
        <f>B9+F9</f>
        <v>20</v>
      </c>
      <c r="K9" s="57">
        <f>C9+G9</f>
        <v>14</v>
      </c>
      <c r="L9" s="60">
        <f>SUM(J9:K9)</f>
        <v>34</v>
      </c>
      <c r="M9" s="53">
        <f>D9+H9</f>
        <v>7</v>
      </c>
      <c r="N9" s="53">
        <f>E9+I9</f>
        <v>8</v>
      </c>
      <c r="O9" s="72">
        <f>SUM(M9:N9)</f>
        <v>15</v>
      </c>
      <c r="R9" s="37" t="s">
        <v>211</v>
      </c>
      <c r="S9" s="2">
        <v>4</v>
      </c>
      <c r="T9" s="2">
        <v>3</v>
      </c>
      <c r="U9" s="106">
        <f>SUM(S9:T9)</f>
        <v>7</v>
      </c>
    </row>
    <row r="10" spans="1:21" ht="15">
      <c r="A10" s="117" t="s">
        <v>361</v>
      </c>
      <c r="B10" s="53">
        <v>5</v>
      </c>
      <c r="C10" s="53">
        <v>8</v>
      </c>
      <c r="D10" s="53">
        <v>9</v>
      </c>
      <c r="E10" s="53">
        <v>8</v>
      </c>
      <c r="F10" s="53">
        <v>5</v>
      </c>
      <c r="G10" s="53">
        <v>6</v>
      </c>
      <c r="H10" s="53">
        <v>3</v>
      </c>
      <c r="I10" s="53">
        <v>4</v>
      </c>
      <c r="J10" s="84">
        <f aca="true" t="shared" si="0" ref="J10:K12">B10+F10</f>
        <v>10</v>
      </c>
      <c r="K10" s="53">
        <f t="shared" si="0"/>
        <v>14</v>
      </c>
      <c r="L10" s="72">
        <f>SUM(J10:K10)</f>
        <v>24</v>
      </c>
      <c r="M10" s="53">
        <f aca="true" t="shared" si="1" ref="M10:N12">D10+H10</f>
        <v>12</v>
      </c>
      <c r="N10" s="53">
        <f t="shared" si="1"/>
        <v>12</v>
      </c>
      <c r="O10" s="72">
        <f>SUM(M10:N10)</f>
        <v>24</v>
      </c>
      <c r="R10" s="83" t="s">
        <v>361</v>
      </c>
      <c r="S10" s="4">
        <v>3</v>
      </c>
      <c r="T10" s="4">
        <v>0</v>
      </c>
      <c r="U10" s="108">
        <f>SUM(S10:T10)</f>
        <v>3</v>
      </c>
    </row>
    <row r="11" spans="1:21" ht="15">
      <c r="A11" s="117" t="s">
        <v>362</v>
      </c>
      <c r="B11" s="53">
        <v>5</v>
      </c>
      <c r="C11" s="53">
        <v>8</v>
      </c>
      <c r="D11" s="53">
        <v>10</v>
      </c>
      <c r="E11" s="53">
        <v>5</v>
      </c>
      <c r="F11" s="53">
        <v>3</v>
      </c>
      <c r="G11" s="53">
        <v>4</v>
      </c>
      <c r="H11" s="53">
        <v>5</v>
      </c>
      <c r="I11" s="53">
        <v>5</v>
      </c>
      <c r="J11" s="84">
        <f t="shared" si="0"/>
        <v>8</v>
      </c>
      <c r="K11" s="53">
        <f t="shared" si="0"/>
        <v>12</v>
      </c>
      <c r="L11" s="72">
        <f>SUM(J11:K11)</f>
        <v>20</v>
      </c>
      <c r="M11" s="53">
        <f t="shared" si="1"/>
        <v>15</v>
      </c>
      <c r="N11" s="53">
        <f t="shared" si="1"/>
        <v>10</v>
      </c>
      <c r="O11" s="72">
        <f>SUM(M11:N11)</f>
        <v>25</v>
      </c>
      <c r="R11" s="83" t="s">
        <v>362</v>
      </c>
      <c r="S11" s="4">
        <v>2</v>
      </c>
      <c r="T11" s="4">
        <v>0</v>
      </c>
      <c r="U11" s="108">
        <f>SUM(S11:T11)</f>
        <v>2</v>
      </c>
    </row>
    <row r="12" spans="1:21" ht="15">
      <c r="A12" s="118" t="s">
        <v>364</v>
      </c>
      <c r="B12" s="73">
        <v>4</v>
      </c>
      <c r="C12" s="73">
        <v>5</v>
      </c>
      <c r="D12" s="73">
        <v>5</v>
      </c>
      <c r="E12" s="73">
        <v>13</v>
      </c>
      <c r="F12" s="73">
        <v>1</v>
      </c>
      <c r="G12" s="73">
        <v>3</v>
      </c>
      <c r="H12" s="73">
        <v>3</v>
      </c>
      <c r="I12" s="73">
        <v>12</v>
      </c>
      <c r="J12" s="114">
        <f t="shared" si="0"/>
        <v>5</v>
      </c>
      <c r="K12" s="73">
        <f t="shared" si="0"/>
        <v>8</v>
      </c>
      <c r="L12" s="74">
        <f>SUM(J12:K12)</f>
        <v>13</v>
      </c>
      <c r="M12" s="73">
        <f t="shared" si="1"/>
        <v>8</v>
      </c>
      <c r="N12" s="73">
        <f t="shared" si="1"/>
        <v>25</v>
      </c>
      <c r="O12" s="68">
        <f>SUM(M12:N12)</f>
        <v>33</v>
      </c>
      <c r="R12" s="83" t="s">
        <v>364</v>
      </c>
      <c r="S12" s="4">
        <v>2</v>
      </c>
      <c r="T12" s="4">
        <v>0</v>
      </c>
      <c r="U12" s="108">
        <f>SUM(S12:T12)</f>
        <v>2</v>
      </c>
    </row>
    <row r="13" spans="1:21" ht="15">
      <c r="A13" s="13"/>
      <c r="R13" s="83" t="s">
        <v>497</v>
      </c>
      <c r="S13" s="4">
        <v>0</v>
      </c>
      <c r="T13" s="4">
        <v>1</v>
      </c>
      <c r="U13" s="108">
        <f>SUM(S13:T13)</f>
        <v>1</v>
      </c>
    </row>
    <row r="14" spans="1:21" ht="15">
      <c r="A14" s="121" t="s">
        <v>63</v>
      </c>
      <c r="B14" s="122"/>
      <c r="C14" s="122"/>
      <c r="D14" s="122"/>
      <c r="E14" s="122"/>
      <c r="F14" s="122"/>
      <c r="G14" s="122"/>
      <c r="H14" s="122"/>
      <c r="I14" s="122"/>
      <c r="J14" s="122"/>
      <c r="K14" s="122"/>
      <c r="L14" s="122"/>
      <c r="M14" s="122"/>
      <c r="N14" s="122"/>
      <c r="O14" s="122"/>
      <c r="P14" s="122"/>
      <c r="Q14" s="122"/>
      <c r="R14" s="119" t="s">
        <v>371</v>
      </c>
      <c r="S14" s="4">
        <v>1</v>
      </c>
      <c r="T14" s="4">
        <v>0</v>
      </c>
      <c r="U14" s="109">
        <f>SUM(S14:T14)</f>
        <v>1</v>
      </c>
    </row>
    <row r="15" spans="1:18" ht="15.75" customHeight="1">
      <c r="A15" s="123" t="s">
        <v>365</v>
      </c>
      <c r="B15" s="123"/>
      <c r="C15" s="123"/>
      <c r="D15" s="123"/>
      <c r="E15" s="123"/>
      <c r="F15" s="123"/>
      <c r="G15" s="123"/>
      <c r="H15" s="123"/>
      <c r="I15" s="123"/>
      <c r="J15" s="123"/>
      <c r="K15" s="123"/>
      <c r="L15" s="123"/>
      <c r="M15" s="123"/>
      <c r="N15" s="123"/>
      <c r="O15" s="123"/>
      <c r="P15" s="123"/>
      <c r="Q15" s="123"/>
      <c r="R15" s="13"/>
    </row>
    <row r="16" spans="1:17" ht="15.75" customHeight="1">
      <c r="A16" s="123" t="s">
        <v>366</v>
      </c>
      <c r="B16" s="123"/>
      <c r="C16" s="123"/>
      <c r="D16" s="123"/>
      <c r="E16" s="123"/>
      <c r="F16" s="123"/>
      <c r="G16" s="123"/>
      <c r="H16" s="123"/>
      <c r="I16" s="123"/>
      <c r="J16" s="123"/>
      <c r="K16" s="123"/>
      <c r="L16" s="123"/>
      <c r="M16" s="123"/>
      <c r="N16" s="123"/>
      <c r="O16" s="123"/>
      <c r="P16" s="123"/>
      <c r="Q16" s="123"/>
    </row>
    <row r="17" spans="1:17" ht="15.75" customHeight="1">
      <c r="A17" s="123" t="s">
        <v>367</v>
      </c>
      <c r="B17" s="123"/>
      <c r="C17" s="123"/>
      <c r="D17" s="123"/>
      <c r="E17" s="123"/>
      <c r="F17" s="123"/>
      <c r="G17" s="123"/>
      <c r="H17" s="123"/>
      <c r="I17" s="123"/>
      <c r="J17" s="123"/>
      <c r="K17" s="123"/>
      <c r="L17" s="123"/>
      <c r="M17" s="123"/>
      <c r="N17" s="123"/>
      <c r="O17" s="123"/>
      <c r="P17" s="123"/>
      <c r="Q17" s="123"/>
    </row>
    <row r="18" spans="1:17" ht="15.75" customHeight="1">
      <c r="A18" s="123" t="s">
        <v>368</v>
      </c>
      <c r="B18" s="123"/>
      <c r="C18" s="123"/>
      <c r="D18" s="123"/>
      <c r="E18" s="123"/>
      <c r="F18" s="123"/>
      <c r="G18" s="123"/>
      <c r="H18" s="123"/>
      <c r="I18" s="123"/>
      <c r="J18" s="123"/>
      <c r="K18" s="123"/>
      <c r="L18" s="123"/>
      <c r="M18" s="123"/>
      <c r="N18" s="123"/>
      <c r="O18" s="123"/>
      <c r="P18" s="123"/>
      <c r="Q18" s="123"/>
    </row>
    <row r="19" spans="1:17" ht="15.75" customHeight="1">
      <c r="A19" s="123" t="s">
        <v>369</v>
      </c>
      <c r="B19" s="123"/>
      <c r="C19" s="123"/>
      <c r="D19" s="123"/>
      <c r="E19" s="123"/>
      <c r="F19" s="123"/>
      <c r="G19" s="123"/>
      <c r="H19" s="123"/>
      <c r="I19" s="123"/>
      <c r="J19" s="123"/>
      <c r="K19" s="123"/>
      <c r="L19" s="123"/>
      <c r="M19" s="123"/>
      <c r="N19" s="123"/>
      <c r="O19" s="123"/>
      <c r="P19" s="123"/>
      <c r="Q19" s="123"/>
    </row>
    <row r="20" spans="1:17" ht="15.75" customHeight="1">
      <c r="A20" s="123" t="s">
        <v>370</v>
      </c>
      <c r="B20" s="123"/>
      <c r="C20" s="123"/>
      <c r="D20" s="123"/>
      <c r="E20" s="123"/>
      <c r="F20" s="123"/>
      <c r="G20" s="123"/>
      <c r="H20" s="123"/>
      <c r="I20" s="123"/>
      <c r="J20" s="123"/>
      <c r="K20" s="123"/>
      <c r="L20" s="123"/>
      <c r="M20" s="123"/>
      <c r="N20" s="123"/>
      <c r="O20" s="123"/>
      <c r="P20" s="123"/>
      <c r="Q20" s="123"/>
    </row>
    <row r="21" spans="1:17" ht="15.75" customHeight="1">
      <c r="A21" s="123" t="s">
        <v>372</v>
      </c>
      <c r="B21" s="123"/>
      <c r="C21" s="123"/>
      <c r="D21" s="123"/>
      <c r="E21" s="123"/>
      <c r="F21" s="123"/>
      <c r="G21" s="123"/>
      <c r="H21" s="123"/>
      <c r="I21" s="123"/>
      <c r="J21" s="123"/>
      <c r="K21" s="123"/>
      <c r="L21" s="123"/>
      <c r="M21" s="123"/>
      <c r="N21" s="123"/>
      <c r="O21" s="123"/>
      <c r="P21" s="123"/>
      <c r="Q21" s="123"/>
    </row>
    <row r="22" spans="1:17" ht="15.75" customHeight="1">
      <c r="A22" s="123" t="s">
        <v>373</v>
      </c>
      <c r="B22" s="123"/>
      <c r="C22" s="123"/>
      <c r="D22" s="123"/>
      <c r="E22" s="123"/>
      <c r="F22" s="123"/>
      <c r="G22" s="123"/>
      <c r="H22" s="123"/>
      <c r="I22" s="123"/>
      <c r="J22" s="123"/>
      <c r="K22" s="123"/>
      <c r="L22" s="123"/>
      <c r="M22" s="123"/>
      <c r="N22" s="123"/>
      <c r="O22" s="123"/>
      <c r="P22" s="123"/>
      <c r="Q22" s="123"/>
    </row>
    <row r="23" spans="1:17" ht="15.75" customHeight="1">
      <c r="A23" s="123" t="s">
        <v>374</v>
      </c>
      <c r="B23" s="123"/>
      <c r="C23" s="123"/>
      <c r="D23" s="123"/>
      <c r="E23" s="123"/>
      <c r="F23" s="123"/>
      <c r="G23" s="123"/>
      <c r="H23" s="123"/>
      <c r="I23" s="123"/>
      <c r="J23" s="123"/>
      <c r="K23" s="123"/>
      <c r="L23" s="123"/>
      <c r="M23" s="123"/>
      <c r="N23" s="123"/>
      <c r="O23" s="123"/>
      <c r="P23" s="123"/>
      <c r="Q23" s="123"/>
    </row>
    <row r="24" spans="1:17" ht="15.75" customHeight="1">
      <c r="A24" s="123" t="s">
        <v>375</v>
      </c>
      <c r="B24" s="123"/>
      <c r="C24" s="123"/>
      <c r="D24" s="123"/>
      <c r="E24" s="123"/>
      <c r="F24" s="123"/>
      <c r="G24" s="123"/>
      <c r="H24" s="123"/>
      <c r="I24" s="123"/>
      <c r="J24" s="123"/>
      <c r="K24" s="123"/>
      <c r="L24" s="123"/>
      <c r="M24" s="123"/>
      <c r="N24" s="123"/>
      <c r="O24" s="123"/>
      <c r="P24" s="123"/>
      <c r="Q24" s="123"/>
    </row>
    <row r="25" spans="1:17" ht="15.75" customHeight="1">
      <c r="A25" s="124" t="s">
        <v>494</v>
      </c>
      <c r="B25" s="124"/>
      <c r="C25" s="124"/>
      <c r="D25" s="124"/>
      <c r="E25" s="124"/>
      <c r="F25" s="124"/>
      <c r="G25" s="124"/>
      <c r="H25" s="124"/>
      <c r="I25" s="124"/>
      <c r="J25" s="124"/>
      <c r="K25" s="124"/>
      <c r="L25" s="124"/>
      <c r="M25" s="124"/>
      <c r="N25" s="124"/>
      <c r="O25" s="124"/>
      <c r="P25" s="124"/>
      <c r="Q25" s="124"/>
    </row>
    <row r="26" spans="1:17" ht="15.75" customHeight="1">
      <c r="A26" s="124" t="s">
        <v>495</v>
      </c>
      <c r="B26" s="124"/>
      <c r="C26" s="124"/>
      <c r="D26" s="124"/>
      <c r="E26" s="124"/>
      <c r="F26" s="124"/>
      <c r="G26" s="124"/>
      <c r="H26" s="124"/>
      <c r="I26" s="124"/>
      <c r="J26" s="124"/>
      <c r="K26" s="124"/>
      <c r="L26" s="124"/>
      <c r="M26" s="124"/>
      <c r="N26" s="124"/>
      <c r="O26" s="124"/>
      <c r="P26" s="124"/>
      <c r="Q26" s="124"/>
    </row>
    <row r="27" spans="1:17" ht="15.75" customHeight="1">
      <c r="A27" s="124" t="s">
        <v>496</v>
      </c>
      <c r="B27" s="124"/>
      <c r="C27" s="124"/>
      <c r="D27" s="124"/>
      <c r="E27" s="124"/>
      <c r="F27" s="124"/>
      <c r="G27" s="124"/>
      <c r="H27" s="124"/>
      <c r="I27" s="124"/>
      <c r="J27" s="124"/>
      <c r="K27" s="124"/>
      <c r="L27" s="124"/>
      <c r="M27" s="124"/>
      <c r="N27" s="124"/>
      <c r="O27" s="124"/>
      <c r="P27" s="124"/>
      <c r="Q27" s="124"/>
    </row>
    <row r="28" ht="15">
      <c r="A28" s="13"/>
    </row>
    <row r="29" ht="15">
      <c r="A29" s="3"/>
    </row>
    <row r="30" ht="15">
      <c r="A30" s="13"/>
    </row>
    <row r="31" ht="15">
      <c r="A31" s="13"/>
    </row>
    <row r="32" ht="15">
      <c r="A32" s="13"/>
    </row>
    <row r="33" ht="15">
      <c r="A33" s="13"/>
    </row>
    <row r="34" ht="15">
      <c r="A34" s="13"/>
    </row>
    <row r="35" ht="15">
      <c r="A35" s="13"/>
    </row>
    <row r="36" ht="15">
      <c r="A36" s="13"/>
    </row>
    <row r="37" ht="15">
      <c r="A37" s="13"/>
    </row>
    <row r="38" ht="15">
      <c r="A38" s="13"/>
    </row>
    <row r="39" ht="15">
      <c r="A39" s="13"/>
    </row>
    <row r="40" ht="15">
      <c r="A40" s="13"/>
    </row>
    <row r="41" ht="15">
      <c r="A41" s="13"/>
    </row>
    <row r="42" ht="15">
      <c r="A42" s="13"/>
    </row>
    <row r="43" ht="15">
      <c r="A43" s="13"/>
    </row>
    <row r="44" ht="15">
      <c r="A44" s="13"/>
    </row>
    <row r="45" ht="15">
      <c r="A45" s="13"/>
    </row>
    <row r="46" ht="15">
      <c r="A46" s="13"/>
    </row>
    <row r="47" ht="15">
      <c r="A47" s="13"/>
    </row>
  </sheetData>
  <sheetProtection/>
  <mergeCells count="13">
    <mergeCell ref="A24:Q24"/>
    <mergeCell ref="A26:Q26"/>
    <mergeCell ref="A27:Q27"/>
    <mergeCell ref="A15:Q15"/>
    <mergeCell ref="A16:Q16"/>
    <mergeCell ref="A17:Q17"/>
    <mergeCell ref="A18:Q18"/>
    <mergeCell ref="A19:Q19"/>
    <mergeCell ref="A25:Q25"/>
    <mergeCell ref="A23:Q23"/>
    <mergeCell ref="A22:Q22"/>
    <mergeCell ref="A20:Q20"/>
    <mergeCell ref="A21:Q21"/>
  </mergeCells>
  <printOptions/>
  <pageMargins left="0.7" right="0.7" top="0.75" bottom="0.75" header="0.3" footer="0.3"/>
  <pageSetup orientation="portrait" paperSize="9" r:id="rId1"/>
</worksheet>
</file>

<file path=xl/worksheets/sheet18.xml><?xml version="1.0" encoding="utf-8"?>
<worksheet xmlns="http://schemas.openxmlformats.org/spreadsheetml/2006/main" xmlns:r="http://schemas.openxmlformats.org/officeDocument/2006/relationships">
  <dimension ref="A1:T22"/>
  <sheetViews>
    <sheetView zoomScalePageLayoutView="0" workbookViewId="0" topLeftCell="A1">
      <selection activeCell="A16" sqref="A16:J16"/>
    </sheetView>
  </sheetViews>
  <sheetFormatPr defaultColWidth="9.140625" defaultRowHeight="15"/>
  <cols>
    <col min="1" max="1" width="36.57421875" style="0" customWidth="1"/>
    <col min="2" max="9" width="0" style="0" hidden="1" customWidth="1"/>
    <col min="17" max="17" width="46.00390625" style="0" customWidth="1"/>
    <col min="18" max="19" width="0" style="0" hidden="1" customWidth="1"/>
  </cols>
  <sheetData>
    <row r="1" ht="15">
      <c r="A1" s="2" t="s">
        <v>232</v>
      </c>
    </row>
    <row r="2" ht="15">
      <c r="A2" s="2" t="s">
        <v>306</v>
      </c>
    </row>
    <row r="3" spans="1:14" ht="15">
      <c r="A3" s="1"/>
      <c r="B3" s="2"/>
      <c r="C3" s="2"/>
      <c r="D3" s="2"/>
      <c r="E3" s="2"/>
      <c r="F3" s="2"/>
      <c r="G3" s="2"/>
      <c r="H3" s="2"/>
      <c r="I3" s="2"/>
      <c r="J3" s="2"/>
      <c r="K3" s="2"/>
      <c r="L3" s="2"/>
      <c r="M3" s="2"/>
      <c r="N3" s="2"/>
    </row>
    <row r="4" spans="1:20" s="1" customFormat="1" ht="30">
      <c r="A4" s="41" t="s">
        <v>536</v>
      </c>
      <c r="B4" s="51">
        <v>1</v>
      </c>
      <c r="C4" s="51">
        <v>2</v>
      </c>
      <c r="D4" s="51">
        <v>3</v>
      </c>
      <c r="E4" s="51">
        <v>4</v>
      </c>
      <c r="F4" s="51">
        <v>1</v>
      </c>
      <c r="G4" s="51">
        <v>2</v>
      </c>
      <c r="H4" s="51">
        <v>3</v>
      </c>
      <c r="I4" s="51">
        <v>4</v>
      </c>
      <c r="J4" s="41">
        <v>1</v>
      </c>
      <c r="K4" s="51">
        <v>2</v>
      </c>
      <c r="L4" s="52" t="s">
        <v>509</v>
      </c>
      <c r="M4" s="51">
        <v>3</v>
      </c>
      <c r="N4" s="51">
        <v>4</v>
      </c>
      <c r="O4" s="52" t="s">
        <v>513</v>
      </c>
      <c r="Q4" s="24" t="s">
        <v>38</v>
      </c>
      <c r="R4" s="11" t="s">
        <v>19</v>
      </c>
      <c r="S4" s="11" t="s">
        <v>20</v>
      </c>
      <c r="T4" s="67" t="s">
        <v>24</v>
      </c>
    </row>
    <row r="5" spans="1:20" s="4" customFormat="1" ht="15" customHeight="1">
      <c r="A5" s="59" t="s">
        <v>118</v>
      </c>
      <c r="B5" s="53">
        <v>18</v>
      </c>
      <c r="C5" s="53">
        <v>15</v>
      </c>
      <c r="D5" s="53">
        <v>3</v>
      </c>
      <c r="E5" s="53">
        <v>2</v>
      </c>
      <c r="F5" s="53">
        <v>10</v>
      </c>
      <c r="G5" s="53">
        <v>5</v>
      </c>
      <c r="H5" s="53">
        <v>4</v>
      </c>
      <c r="I5" s="53">
        <v>2</v>
      </c>
      <c r="J5" s="84">
        <f>B5+F5</f>
        <v>28</v>
      </c>
      <c r="K5" s="53">
        <f>C5+G5</f>
        <v>20</v>
      </c>
      <c r="L5" s="60">
        <f>SUM(J5:K5)</f>
        <v>48</v>
      </c>
      <c r="M5" s="53">
        <f>D5+H5</f>
        <v>7</v>
      </c>
      <c r="N5" s="53">
        <f>E5+I5</f>
        <v>4</v>
      </c>
      <c r="O5" s="72">
        <f>SUM(M5:N5)</f>
        <v>11</v>
      </c>
      <c r="Q5" s="15" t="s">
        <v>428</v>
      </c>
      <c r="R5" s="57">
        <v>3</v>
      </c>
      <c r="S5" s="57">
        <v>3</v>
      </c>
      <c r="T5" s="60">
        <f>SUM(R5:S5)</f>
        <v>6</v>
      </c>
    </row>
    <row r="6" spans="1:20" s="4" customFormat="1" ht="15" customHeight="1">
      <c r="A6" s="59" t="s">
        <v>309</v>
      </c>
      <c r="B6" s="53">
        <v>20</v>
      </c>
      <c r="C6" s="53">
        <v>11</v>
      </c>
      <c r="D6" s="53">
        <v>4</v>
      </c>
      <c r="E6" s="53">
        <v>3</v>
      </c>
      <c r="F6" s="53">
        <v>8</v>
      </c>
      <c r="G6" s="53">
        <v>7</v>
      </c>
      <c r="H6" s="53">
        <v>2</v>
      </c>
      <c r="I6" s="53">
        <v>3</v>
      </c>
      <c r="J6" s="84">
        <f>B6+F6</f>
        <v>28</v>
      </c>
      <c r="K6" s="53">
        <f>C6+G6</f>
        <v>18</v>
      </c>
      <c r="L6" s="60">
        <f>SUM(J6:K6)</f>
        <v>46</v>
      </c>
      <c r="M6" s="53">
        <f>D6+H6</f>
        <v>6</v>
      </c>
      <c r="N6" s="53">
        <f>E6+I6</f>
        <v>6</v>
      </c>
      <c r="O6" s="72">
        <f>SUM(M6:N6)</f>
        <v>12</v>
      </c>
      <c r="Q6" s="37" t="s">
        <v>117</v>
      </c>
      <c r="R6" s="57">
        <v>6</v>
      </c>
      <c r="S6" s="57"/>
      <c r="T6" s="60">
        <f>SUM(R6:S6)</f>
        <v>6</v>
      </c>
    </row>
    <row r="7" spans="1:20" s="4" customFormat="1" ht="15" customHeight="1">
      <c r="A7" s="59" t="s">
        <v>376</v>
      </c>
      <c r="B7" s="53">
        <v>15</v>
      </c>
      <c r="C7" s="53">
        <v>13</v>
      </c>
      <c r="D7" s="53">
        <v>2</v>
      </c>
      <c r="E7" s="53">
        <v>3</v>
      </c>
      <c r="F7" s="53">
        <v>7</v>
      </c>
      <c r="G7" s="53">
        <v>6</v>
      </c>
      <c r="H7" s="53">
        <v>4</v>
      </c>
      <c r="I7" s="53">
        <v>3</v>
      </c>
      <c r="J7" s="84">
        <f>B7+F7</f>
        <v>22</v>
      </c>
      <c r="K7" s="53">
        <f>C7+G7</f>
        <v>19</v>
      </c>
      <c r="L7" s="60">
        <f>SUM(J7:K7)</f>
        <v>41</v>
      </c>
      <c r="M7" s="53">
        <f>D7+H7</f>
        <v>6</v>
      </c>
      <c r="N7" s="53">
        <f>E7+I7</f>
        <v>6</v>
      </c>
      <c r="O7" s="72">
        <f>SUM(M7:N7)</f>
        <v>12</v>
      </c>
      <c r="Q7" s="37" t="s">
        <v>307</v>
      </c>
      <c r="R7" s="57">
        <v>1</v>
      </c>
      <c r="S7" s="57">
        <v>3</v>
      </c>
      <c r="T7" s="60">
        <f>SUM(R7:S7)</f>
        <v>4</v>
      </c>
    </row>
    <row r="8" spans="1:20" s="4" customFormat="1" ht="15" customHeight="1">
      <c r="A8" s="59" t="s">
        <v>307</v>
      </c>
      <c r="B8" s="53">
        <v>13</v>
      </c>
      <c r="C8" s="53">
        <v>14</v>
      </c>
      <c r="D8" s="53">
        <v>3</v>
      </c>
      <c r="E8" s="53">
        <v>6</v>
      </c>
      <c r="F8" s="53">
        <v>10</v>
      </c>
      <c r="G8" s="53">
        <v>4</v>
      </c>
      <c r="H8" s="53">
        <v>0</v>
      </c>
      <c r="I8" s="53">
        <v>4</v>
      </c>
      <c r="J8" s="84">
        <f>B8+F8</f>
        <v>23</v>
      </c>
      <c r="K8" s="53">
        <f>C8+G8</f>
        <v>18</v>
      </c>
      <c r="L8" s="60">
        <f>SUM(J8:K8)</f>
        <v>41</v>
      </c>
      <c r="M8" s="53">
        <f>D8+H8</f>
        <v>3</v>
      </c>
      <c r="N8" s="53">
        <f>E8+I8</f>
        <v>10</v>
      </c>
      <c r="O8" s="72">
        <f>SUM(M8:N8)</f>
        <v>13</v>
      </c>
      <c r="Q8" s="16" t="s">
        <v>429</v>
      </c>
      <c r="R8" s="19">
        <v>2</v>
      </c>
      <c r="S8" s="19">
        <v>1</v>
      </c>
      <c r="T8" s="20">
        <f>SUM(R8:S8)</f>
        <v>3</v>
      </c>
    </row>
    <row r="9" spans="1:20" s="4" customFormat="1" ht="15" customHeight="1">
      <c r="A9" s="117" t="s">
        <v>308</v>
      </c>
      <c r="B9" s="53">
        <v>12</v>
      </c>
      <c r="C9" s="53">
        <v>13</v>
      </c>
      <c r="D9" s="53">
        <v>2</v>
      </c>
      <c r="E9" s="53">
        <v>7</v>
      </c>
      <c r="F9" s="53">
        <v>9</v>
      </c>
      <c r="G9" s="53">
        <v>4</v>
      </c>
      <c r="H9" s="53">
        <v>2</v>
      </c>
      <c r="I9" s="53">
        <v>3</v>
      </c>
      <c r="J9" s="84">
        <f aca="true" t="shared" si="0" ref="J9:K13">B9+F9</f>
        <v>21</v>
      </c>
      <c r="K9" s="53">
        <f t="shared" si="0"/>
        <v>17</v>
      </c>
      <c r="L9" s="72">
        <f>SUM(J9:K9)</f>
        <v>38</v>
      </c>
      <c r="M9" s="53">
        <f aca="true" t="shared" si="1" ref="M9:N13">D9+H9</f>
        <v>4</v>
      </c>
      <c r="N9" s="53">
        <f t="shared" si="1"/>
        <v>10</v>
      </c>
      <c r="O9" s="72">
        <f>SUM(M9:N9)</f>
        <v>14</v>
      </c>
      <c r="Q9" s="16" t="s">
        <v>422</v>
      </c>
      <c r="R9" s="19">
        <v>1</v>
      </c>
      <c r="S9" s="19">
        <v>1</v>
      </c>
      <c r="T9" s="20">
        <f>SUM(R9:S9)</f>
        <v>2</v>
      </c>
    </row>
    <row r="10" spans="1:20" s="4" customFormat="1" ht="15" customHeight="1">
      <c r="A10" s="117" t="s">
        <v>310</v>
      </c>
      <c r="B10" s="53">
        <v>11</v>
      </c>
      <c r="C10" s="53">
        <v>12</v>
      </c>
      <c r="D10" s="53">
        <v>6</v>
      </c>
      <c r="E10" s="53">
        <v>8</v>
      </c>
      <c r="F10" s="53">
        <v>4</v>
      </c>
      <c r="G10" s="53">
        <v>7</v>
      </c>
      <c r="H10" s="53">
        <v>4</v>
      </c>
      <c r="I10" s="53">
        <v>4</v>
      </c>
      <c r="J10" s="84">
        <f t="shared" si="0"/>
        <v>15</v>
      </c>
      <c r="K10" s="53">
        <f t="shared" si="0"/>
        <v>19</v>
      </c>
      <c r="L10" s="72">
        <f>SUM(J10:K10)</f>
        <v>34</v>
      </c>
      <c r="M10" s="53">
        <f t="shared" si="1"/>
        <v>10</v>
      </c>
      <c r="N10" s="53">
        <f t="shared" si="1"/>
        <v>12</v>
      </c>
      <c r="O10" s="72">
        <f>SUM(M10:N10)</f>
        <v>22</v>
      </c>
      <c r="Q10" s="16" t="s">
        <v>235</v>
      </c>
      <c r="R10" s="19">
        <v>1</v>
      </c>
      <c r="S10" s="19">
        <v>1</v>
      </c>
      <c r="T10" s="20">
        <f>SUM(R10:S10)</f>
        <v>2</v>
      </c>
    </row>
    <row r="11" spans="1:20" s="4" customFormat="1" ht="15" customHeight="1">
      <c r="A11" s="117" t="s">
        <v>379</v>
      </c>
      <c r="B11" s="53">
        <v>9</v>
      </c>
      <c r="C11" s="53">
        <v>13</v>
      </c>
      <c r="D11" s="53">
        <v>8</v>
      </c>
      <c r="E11" s="53">
        <v>2</v>
      </c>
      <c r="F11" s="53">
        <v>5</v>
      </c>
      <c r="G11" s="53">
        <v>7</v>
      </c>
      <c r="H11" s="53">
        <v>3</v>
      </c>
      <c r="I11" s="53">
        <v>2</v>
      </c>
      <c r="J11" s="84">
        <f>B11+F11</f>
        <v>14</v>
      </c>
      <c r="K11" s="53">
        <f>C11+G11</f>
        <v>20</v>
      </c>
      <c r="L11" s="72">
        <f>SUM(J11:K11)</f>
        <v>34</v>
      </c>
      <c r="M11" s="53">
        <f>D11+H11</f>
        <v>11</v>
      </c>
      <c r="N11" s="53">
        <f>E11+I11</f>
        <v>4</v>
      </c>
      <c r="O11" s="72">
        <f>SUM(M11:N11)</f>
        <v>15</v>
      </c>
      <c r="Q11" s="16" t="s">
        <v>379</v>
      </c>
      <c r="R11" s="19">
        <v>1</v>
      </c>
      <c r="S11" s="19">
        <v>1</v>
      </c>
      <c r="T11" s="20">
        <f>SUM(R11:S11)</f>
        <v>2</v>
      </c>
    </row>
    <row r="12" spans="1:20" s="4" customFormat="1" ht="15" customHeight="1">
      <c r="A12" s="117" t="s">
        <v>378</v>
      </c>
      <c r="B12" s="53">
        <v>7</v>
      </c>
      <c r="C12" s="53">
        <v>13</v>
      </c>
      <c r="D12" s="53">
        <v>6</v>
      </c>
      <c r="E12" s="53">
        <v>6</v>
      </c>
      <c r="F12" s="53">
        <v>5</v>
      </c>
      <c r="G12" s="53">
        <v>4</v>
      </c>
      <c r="H12" s="53">
        <v>3</v>
      </c>
      <c r="I12" s="53">
        <v>6</v>
      </c>
      <c r="J12" s="84">
        <f>B12+F12</f>
        <v>12</v>
      </c>
      <c r="K12" s="53">
        <f>C12+G12</f>
        <v>17</v>
      </c>
      <c r="L12" s="72">
        <f>SUM(J12:K12)</f>
        <v>29</v>
      </c>
      <c r="M12" s="53">
        <f>D12+H12</f>
        <v>9</v>
      </c>
      <c r="N12" s="53">
        <f>E12+I12</f>
        <v>12</v>
      </c>
      <c r="O12" s="72">
        <f>SUM(M12:N12)</f>
        <v>21</v>
      </c>
      <c r="Q12" s="16" t="s">
        <v>411</v>
      </c>
      <c r="R12" s="19">
        <v>1</v>
      </c>
      <c r="S12" s="19">
        <v>0</v>
      </c>
      <c r="T12" s="20">
        <f>SUM(R12:S12)</f>
        <v>1</v>
      </c>
    </row>
    <row r="13" spans="1:20" s="4" customFormat="1" ht="15" customHeight="1">
      <c r="A13" s="118" t="s">
        <v>377</v>
      </c>
      <c r="B13" s="73">
        <v>10</v>
      </c>
      <c r="C13" s="73">
        <v>8</v>
      </c>
      <c r="D13" s="73">
        <v>7</v>
      </c>
      <c r="E13" s="73">
        <v>10</v>
      </c>
      <c r="F13" s="73">
        <v>1</v>
      </c>
      <c r="G13" s="73">
        <v>8</v>
      </c>
      <c r="H13" s="73">
        <v>3</v>
      </c>
      <c r="I13" s="73">
        <v>7</v>
      </c>
      <c r="J13" s="114">
        <f t="shared" si="0"/>
        <v>11</v>
      </c>
      <c r="K13" s="73">
        <f t="shared" si="0"/>
        <v>16</v>
      </c>
      <c r="L13" s="74">
        <f>SUM(J13:K13)</f>
        <v>27</v>
      </c>
      <c r="M13" s="73">
        <f t="shared" si="1"/>
        <v>10</v>
      </c>
      <c r="N13" s="73">
        <f t="shared" si="1"/>
        <v>17</v>
      </c>
      <c r="O13" s="74">
        <f>SUM(M13:N13)</f>
        <v>27</v>
      </c>
      <c r="Q13" s="16" t="s">
        <v>423</v>
      </c>
      <c r="R13" s="19">
        <v>1</v>
      </c>
      <c r="S13" s="19">
        <v>0</v>
      </c>
      <c r="T13" s="20">
        <f>SUM(R13:S13)</f>
        <v>1</v>
      </c>
    </row>
    <row r="14" spans="1:20" s="4" customFormat="1" ht="15" customHeight="1">
      <c r="A14" s="13"/>
      <c r="Q14" s="16" t="s">
        <v>424</v>
      </c>
      <c r="R14" s="19">
        <v>1</v>
      </c>
      <c r="S14" s="19">
        <v>0</v>
      </c>
      <c r="T14" s="20">
        <f>SUM(R14:S14)</f>
        <v>1</v>
      </c>
    </row>
    <row r="15" spans="1:20" ht="15" customHeight="1">
      <c r="A15" s="125" t="s">
        <v>542</v>
      </c>
      <c r="B15" s="125"/>
      <c r="C15" s="125"/>
      <c r="D15" s="125"/>
      <c r="E15" s="125"/>
      <c r="F15" s="125"/>
      <c r="G15" s="125"/>
      <c r="H15" s="125"/>
      <c r="I15" s="125"/>
      <c r="J15" s="125"/>
      <c r="Q15" s="16" t="s">
        <v>425</v>
      </c>
      <c r="R15" s="19">
        <v>1</v>
      </c>
      <c r="S15" s="19">
        <v>0</v>
      </c>
      <c r="T15" s="20">
        <f>SUM(R15:S15)</f>
        <v>1</v>
      </c>
    </row>
    <row r="16" spans="1:20" ht="15" customHeight="1">
      <c r="A16" s="15" t="s">
        <v>104</v>
      </c>
      <c r="B16" s="81"/>
      <c r="C16" s="81"/>
      <c r="D16" s="81"/>
      <c r="E16" s="81"/>
      <c r="F16" s="81"/>
      <c r="G16" s="81"/>
      <c r="H16" s="81"/>
      <c r="I16" s="81"/>
      <c r="J16" s="67">
        <v>13</v>
      </c>
      <c r="Q16" s="16" t="s">
        <v>426</v>
      </c>
      <c r="R16" s="19">
        <v>1</v>
      </c>
      <c r="S16" s="19">
        <v>0</v>
      </c>
      <c r="T16" s="20">
        <f>SUM(R16:S16)</f>
        <v>1</v>
      </c>
    </row>
    <row r="17" spans="1:20" ht="15" customHeight="1">
      <c r="A17" s="16" t="s">
        <v>498</v>
      </c>
      <c r="B17" s="19"/>
      <c r="C17" s="19"/>
      <c r="D17" s="19"/>
      <c r="E17" s="19"/>
      <c r="F17" s="19"/>
      <c r="G17" s="19"/>
      <c r="H17" s="19"/>
      <c r="I17" s="19"/>
      <c r="J17" s="20">
        <v>6</v>
      </c>
      <c r="Q17" s="16" t="s">
        <v>427</v>
      </c>
      <c r="R17" s="19">
        <v>1</v>
      </c>
      <c r="S17" s="19">
        <v>0</v>
      </c>
      <c r="T17" s="20">
        <f>SUM(R17:S17)</f>
        <v>1</v>
      </c>
    </row>
    <row r="18" spans="1:20" ht="15" customHeight="1">
      <c r="A18" s="16" t="s">
        <v>412</v>
      </c>
      <c r="B18" s="19"/>
      <c r="C18" s="19"/>
      <c r="D18" s="19"/>
      <c r="E18" s="19"/>
      <c r="F18" s="19"/>
      <c r="G18" s="19"/>
      <c r="H18" s="19"/>
      <c r="I18" s="19"/>
      <c r="J18" s="20">
        <v>4</v>
      </c>
      <c r="Q18" s="17" t="s">
        <v>377</v>
      </c>
      <c r="R18" s="22">
        <v>1</v>
      </c>
      <c r="S18" s="22"/>
      <c r="T18" s="23">
        <f>SUM(R18:S18)</f>
        <v>1</v>
      </c>
    </row>
    <row r="19" spans="1:10" ht="15" customHeight="1">
      <c r="A19" s="16" t="s">
        <v>415</v>
      </c>
      <c r="B19" s="19"/>
      <c r="C19" s="19"/>
      <c r="D19" s="19"/>
      <c r="E19" s="19"/>
      <c r="F19" s="19"/>
      <c r="G19" s="19"/>
      <c r="H19" s="19"/>
      <c r="I19" s="19"/>
      <c r="J19" s="20">
        <v>3</v>
      </c>
    </row>
    <row r="20" spans="1:10" ht="15">
      <c r="A20" s="16" t="s">
        <v>413</v>
      </c>
      <c r="B20" s="19"/>
      <c r="C20" s="19"/>
      <c r="D20" s="19"/>
      <c r="E20" s="19"/>
      <c r="F20" s="19"/>
      <c r="G20" s="19"/>
      <c r="H20" s="19"/>
      <c r="I20" s="19"/>
      <c r="J20" s="20">
        <v>2</v>
      </c>
    </row>
    <row r="21" spans="1:10" ht="15">
      <c r="A21" s="16" t="s">
        <v>414</v>
      </c>
      <c r="B21" s="19"/>
      <c r="C21" s="19"/>
      <c r="D21" s="19"/>
      <c r="E21" s="19"/>
      <c r="F21" s="19"/>
      <c r="G21" s="19"/>
      <c r="H21" s="19"/>
      <c r="I21" s="19"/>
      <c r="J21" s="20">
        <v>1</v>
      </c>
    </row>
    <row r="22" spans="1:10" ht="30">
      <c r="A22" s="17" t="s">
        <v>416</v>
      </c>
      <c r="B22" s="22"/>
      <c r="C22" s="22"/>
      <c r="D22" s="22"/>
      <c r="E22" s="22"/>
      <c r="F22" s="22"/>
      <c r="G22" s="22"/>
      <c r="H22" s="22"/>
      <c r="I22" s="22"/>
      <c r="J22" s="23">
        <v>1</v>
      </c>
    </row>
  </sheetData>
  <sheetProtection/>
  <mergeCells count="1">
    <mergeCell ref="A15:J15"/>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cols>
    <col min="1" max="1" width="157.28125" style="4" customWidth="1"/>
    <col min="2" max="16384" width="9.140625" style="4" customWidth="1"/>
  </cols>
  <sheetData>
    <row r="1" ht="15">
      <c r="A1" s="2" t="s">
        <v>543</v>
      </c>
    </row>
    <row r="2" ht="15">
      <c r="A2" s="3" t="s">
        <v>63</v>
      </c>
    </row>
    <row r="3" ht="15">
      <c r="A3" s="13" t="s">
        <v>417</v>
      </c>
    </row>
    <row r="4" ht="15">
      <c r="A4" s="13" t="s">
        <v>418</v>
      </c>
    </row>
    <row r="5" ht="15">
      <c r="A5" s="13" t="s">
        <v>419</v>
      </c>
    </row>
    <row r="6" ht="15">
      <c r="A6" s="13" t="s">
        <v>420</v>
      </c>
    </row>
    <row r="7" ht="30">
      <c r="A7" s="13" t="s">
        <v>421</v>
      </c>
    </row>
    <row r="8" ht="15">
      <c r="A8" s="4" t="s">
        <v>499</v>
      </c>
    </row>
    <row r="9" ht="15">
      <c r="A9" s="4" t="s">
        <v>500</v>
      </c>
    </row>
    <row r="10" ht="15">
      <c r="A10" s="4" t="s">
        <v>501</v>
      </c>
    </row>
    <row r="11" ht="15">
      <c r="A11" s="4" t="s">
        <v>502</v>
      </c>
    </row>
    <row r="12" ht="15">
      <c r="A12" s="13"/>
    </row>
    <row r="13" ht="15">
      <c r="A13" s="13"/>
    </row>
    <row r="14" ht="15">
      <c r="A14" s="13"/>
    </row>
    <row r="15" ht="15">
      <c r="A15" s="13"/>
    </row>
    <row r="16" ht="15">
      <c r="A16" s="13"/>
    </row>
    <row r="17" ht="15">
      <c r="A17" s="13"/>
    </row>
    <row r="18" ht="15">
      <c r="A18" s="3"/>
    </row>
    <row r="19" ht="15">
      <c r="A19" s="13"/>
    </row>
    <row r="20" ht="15">
      <c r="A20" s="13"/>
    </row>
    <row r="21" ht="15">
      <c r="A21" s="13"/>
    </row>
    <row r="22" ht="15">
      <c r="A22" s="13"/>
    </row>
    <row r="23" ht="15">
      <c r="A23" s="13"/>
    </row>
    <row r="24" ht="15">
      <c r="A24" s="13"/>
    </row>
    <row r="25" ht="15">
      <c r="A25" s="13"/>
    </row>
    <row r="26" ht="15">
      <c r="A26" s="6"/>
    </row>
    <row r="27" ht="15">
      <c r="A27" s="6"/>
    </row>
    <row r="28" ht="15">
      <c r="A28" s="13"/>
    </row>
    <row r="29" ht="15">
      <c r="A29" s="13"/>
    </row>
    <row r="30" ht="15">
      <c r="A30" s="6"/>
    </row>
    <row r="31" ht="15">
      <c r="A31" s="13"/>
    </row>
    <row r="32" ht="15">
      <c r="A32" s="13"/>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T22"/>
  <sheetViews>
    <sheetView zoomScalePageLayoutView="0" workbookViewId="0" topLeftCell="A12">
      <selection activeCell="T19" sqref="A1:T19"/>
    </sheetView>
  </sheetViews>
  <sheetFormatPr defaultColWidth="9.140625" defaultRowHeight="15"/>
  <cols>
    <col min="1" max="1" width="46.00390625" style="0" customWidth="1"/>
    <col min="2" max="9" width="0" style="0" hidden="1" customWidth="1"/>
    <col min="17" max="17" width="36.421875" style="0" customWidth="1"/>
    <col min="18" max="19" width="0" style="0" hidden="1" customWidth="1"/>
    <col min="20" max="20" width="9.140625" style="36" customWidth="1"/>
  </cols>
  <sheetData>
    <row r="1" spans="1:16" ht="15">
      <c r="A1" s="2" t="s">
        <v>227</v>
      </c>
      <c r="P1" t="s">
        <v>53</v>
      </c>
    </row>
    <row r="2" ht="15">
      <c r="A2" s="2" t="s">
        <v>21</v>
      </c>
    </row>
    <row r="3" ht="15">
      <c r="A3" s="1"/>
    </row>
    <row r="4" spans="1:20" s="2" customFormat="1" ht="27" customHeight="1">
      <c r="A4" s="24" t="s">
        <v>508</v>
      </c>
      <c r="B4" s="25">
        <v>1</v>
      </c>
      <c r="C4" s="25">
        <v>2</v>
      </c>
      <c r="D4" s="25">
        <v>3</v>
      </c>
      <c r="E4" s="25">
        <v>4</v>
      </c>
      <c r="F4" s="25">
        <v>1</v>
      </c>
      <c r="G4" s="25">
        <v>2</v>
      </c>
      <c r="H4" s="25">
        <v>3</v>
      </c>
      <c r="I4" s="25">
        <v>4</v>
      </c>
      <c r="J4" s="33">
        <v>1</v>
      </c>
      <c r="K4" s="34">
        <v>2</v>
      </c>
      <c r="L4" s="35" t="s">
        <v>509</v>
      </c>
      <c r="M4" s="33">
        <v>3</v>
      </c>
      <c r="N4" s="34">
        <v>4</v>
      </c>
      <c r="O4" s="35" t="s">
        <v>510</v>
      </c>
      <c r="Q4" s="24" t="s">
        <v>38</v>
      </c>
      <c r="R4" s="42"/>
      <c r="S4" s="42"/>
      <c r="T4" s="43" t="s">
        <v>24</v>
      </c>
    </row>
    <row r="5" spans="1:20" ht="30">
      <c r="A5" s="37" t="s">
        <v>37</v>
      </c>
      <c r="B5" s="2">
        <v>24</v>
      </c>
      <c r="C5" s="2">
        <v>12</v>
      </c>
      <c r="D5" s="2">
        <v>3</v>
      </c>
      <c r="E5" s="2">
        <v>1</v>
      </c>
      <c r="F5" s="2">
        <v>19</v>
      </c>
      <c r="G5" s="2">
        <v>5</v>
      </c>
      <c r="H5" s="2">
        <v>0</v>
      </c>
      <c r="I5" s="2">
        <v>0</v>
      </c>
      <c r="J5" s="38">
        <f aca="true" t="shared" si="0" ref="J5:J19">B5+F5</f>
        <v>43</v>
      </c>
      <c r="K5" s="39">
        <f aca="true" t="shared" si="1" ref="K5:K19">C5+G5</f>
        <v>17</v>
      </c>
      <c r="L5" s="40">
        <f aca="true" t="shared" si="2" ref="L5:L19">J5+K5</f>
        <v>60</v>
      </c>
      <c r="M5" s="27">
        <f aca="true" t="shared" si="3" ref="M5:M19">D5+H5</f>
        <v>3</v>
      </c>
      <c r="N5" s="28">
        <f aca="true" t="shared" si="4" ref="N5:N19">E5+I5</f>
        <v>1</v>
      </c>
      <c r="O5" s="29">
        <f aca="true" t="shared" si="5" ref="O5:O19">M5+N5</f>
        <v>4</v>
      </c>
      <c r="Q5" s="15" t="s">
        <v>37</v>
      </c>
      <c r="R5" s="2">
        <v>9</v>
      </c>
      <c r="S5" s="2">
        <v>3</v>
      </c>
      <c r="T5" s="55">
        <f aca="true" t="shared" si="6" ref="T5:T19">SUM(R5:S5)</f>
        <v>12</v>
      </c>
    </row>
    <row r="6" spans="1:20" ht="30">
      <c r="A6" s="37" t="s">
        <v>22</v>
      </c>
      <c r="B6" s="2">
        <v>19</v>
      </c>
      <c r="C6" s="2">
        <v>18</v>
      </c>
      <c r="D6" s="2">
        <v>4</v>
      </c>
      <c r="E6" s="2">
        <v>0</v>
      </c>
      <c r="F6" s="2">
        <v>15</v>
      </c>
      <c r="G6" s="2">
        <v>5</v>
      </c>
      <c r="H6" s="2">
        <v>2</v>
      </c>
      <c r="I6" s="2">
        <v>1</v>
      </c>
      <c r="J6" s="38">
        <f t="shared" si="0"/>
        <v>34</v>
      </c>
      <c r="K6" s="39">
        <f t="shared" si="1"/>
        <v>23</v>
      </c>
      <c r="L6" s="40">
        <f t="shared" si="2"/>
        <v>57</v>
      </c>
      <c r="M6" s="27">
        <f t="shared" si="3"/>
        <v>6</v>
      </c>
      <c r="N6" s="28">
        <f t="shared" si="4"/>
        <v>1</v>
      </c>
      <c r="O6" s="29">
        <f t="shared" si="5"/>
        <v>7</v>
      </c>
      <c r="Q6" s="37" t="s">
        <v>23</v>
      </c>
      <c r="R6" s="2">
        <v>3</v>
      </c>
      <c r="S6" s="2">
        <v>5</v>
      </c>
      <c r="T6" s="56">
        <f t="shared" si="6"/>
        <v>8</v>
      </c>
    </row>
    <row r="7" spans="1:20" ht="15">
      <c r="A7" s="37" t="s">
        <v>31</v>
      </c>
      <c r="B7" s="2">
        <v>28</v>
      </c>
      <c r="C7" s="2">
        <v>9</v>
      </c>
      <c r="D7" s="2">
        <v>3</v>
      </c>
      <c r="E7" s="2">
        <v>1</v>
      </c>
      <c r="F7" s="2">
        <v>14</v>
      </c>
      <c r="G7" s="2">
        <v>6</v>
      </c>
      <c r="H7" s="2">
        <v>4</v>
      </c>
      <c r="I7" s="2">
        <v>0</v>
      </c>
      <c r="J7" s="38">
        <f t="shared" si="0"/>
        <v>42</v>
      </c>
      <c r="K7" s="39">
        <f t="shared" si="1"/>
        <v>15</v>
      </c>
      <c r="L7" s="40">
        <f t="shared" si="2"/>
        <v>57</v>
      </c>
      <c r="M7" s="27">
        <f t="shared" si="3"/>
        <v>7</v>
      </c>
      <c r="N7" s="28">
        <f t="shared" si="4"/>
        <v>1</v>
      </c>
      <c r="O7" s="29">
        <f t="shared" si="5"/>
        <v>8</v>
      </c>
      <c r="Q7" s="37" t="s">
        <v>33</v>
      </c>
      <c r="R7" s="2">
        <v>5</v>
      </c>
      <c r="S7" s="2">
        <v>2</v>
      </c>
      <c r="T7" s="56">
        <f t="shared" si="6"/>
        <v>7</v>
      </c>
    </row>
    <row r="8" spans="1:20" ht="30">
      <c r="A8" s="16" t="s">
        <v>23</v>
      </c>
      <c r="B8">
        <v>16</v>
      </c>
      <c r="C8">
        <v>18</v>
      </c>
      <c r="D8">
        <v>4</v>
      </c>
      <c r="E8">
        <v>1</v>
      </c>
      <c r="F8">
        <v>11</v>
      </c>
      <c r="G8">
        <v>11</v>
      </c>
      <c r="H8">
        <v>0</v>
      </c>
      <c r="I8">
        <v>2</v>
      </c>
      <c r="J8" s="27">
        <f t="shared" si="0"/>
        <v>27</v>
      </c>
      <c r="K8" s="28">
        <f t="shared" si="1"/>
        <v>29</v>
      </c>
      <c r="L8" s="29">
        <f t="shared" si="2"/>
        <v>56</v>
      </c>
      <c r="M8" s="27">
        <f t="shared" si="3"/>
        <v>4</v>
      </c>
      <c r="N8" s="28">
        <f t="shared" si="4"/>
        <v>3</v>
      </c>
      <c r="O8" s="29">
        <f t="shared" si="5"/>
        <v>7</v>
      </c>
      <c r="Q8" s="37" t="s">
        <v>27</v>
      </c>
      <c r="R8" s="2">
        <v>5</v>
      </c>
      <c r="S8" s="2">
        <v>1</v>
      </c>
      <c r="T8" s="56">
        <f t="shared" si="6"/>
        <v>6</v>
      </c>
    </row>
    <row r="9" spans="1:20" ht="15" customHeight="1">
      <c r="A9" s="16" t="s">
        <v>25</v>
      </c>
      <c r="B9">
        <v>19</v>
      </c>
      <c r="C9">
        <v>15</v>
      </c>
      <c r="D9">
        <v>5</v>
      </c>
      <c r="E9">
        <v>0</v>
      </c>
      <c r="F9">
        <v>16</v>
      </c>
      <c r="G9">
        <v>6</v>
      </c>
      <c r="H9">
        <v>2</v>
      </c>
      <c r="I9">
        <v>0</v>
      </c>
      <c r="J9" s="27">
        <f t="shared" si="0"/>
        <v>35</v>
      </c>
      <c r="K9" s="28">
        <f t="shared" si="1"/>
        <v>21</v>
      </c>
      <c r="L9" s="29">
        <f t="shared" si="2"/>
        <v>56</v>
      </c>
      <c r="M9" s="27">
        <f t="shared" si="3"/>
        <v>7</v>
      </c>
      <c r="N9" s="28">
        <f t="shared" si="4"/>
        <v>0</v>
      </c>
      <c r="O9" s="29">
        <f t="shared" si="5"/>
        <v>7</v>
      </c>
      <c r="Q9" s="16" t="s">
        <v>31</v>
      </c>
      <c r="R9">
        <v>4</v>
      </c>
      <c r="S9">
        <v>1</v>
      </c>
      <c r="T9" s="44">
        <f t="shared" si="6"/>
        <v>5</v>
      </c>
    </row>
    <row r="10" spans="1:20" ht="15">
      <c r="A10" s="16" t="s">
        <v>27</v>
      </c>
      <c r="B10">
        <v>19</v>
      </c>
      <c r="C10">
        <v>14</v>
      </c>
      <c r="D10">
        <v>5</v>
      </c>
      <c r="E10">
        <v>1</v>
      </c>
      <c r="F10">
        <v>11</v>
      </c>
      <c r="G10">
        <v>10</v>
      </c>
      <c r="H10">
        <v>3</v>
      </c>
      <c r="I10">
        <v>0</v>
      </c>
      <c r="J10" s="27">
        <f t="shared" si="0"/>
        <v>30</v>
      </c>
      <c r="K10" s="28">
        <f t="shared" si="1"/>
        <v>24</v>
      </c>
      <c r="L10" s="29">
        <f t="shared" si="2"/>
        <v>54</v>
      </c>
      <c r="M10" s="27">
        <f t="shared" si="3"/>
        <v>8</v>
      </c>
      <c r="N10" s="28">
        <f t="shared" si="4"/>
        <v>1</v>
      </c>
      <c r="O10" s="29">
        <f t="shared" si="5"/>
        <v>9</v>
      </c>
      <c r="Q10" s="16" t="s">
        <v>28</v>
      </c>
      <c r="R10">
        <v>2</v>
      </c>
      <c r="S10">
        <v>2</v>
      </c>
      <c r="T10" s="44">
        <f t="shared" si="6"/>
        <v>4</v>
      </c>
    </row>
    <row r="11" spans="1:20" ht="15">
      <c r="A11" s="16" t="s">
        <v>29</v>
      </c>
      <c r="B11">
        <v>14</v>
      </c>
      <c r="C11">
        <v>19</v>
      </c>
      <c r="D11">
        <v>2</v>
      </c>
      <c r="E11">
        <v>3</v>
      </c>
      <c r="F11">
        <v>11</v>
      </c>
      <c r="G11">
        <v>10</v>
      </c>
      <c r="H11">
        <v>2</v>
      </c>
      <c r="I11">
        <v>0</v>
      </c>
      <c r="J11" s="27">
        <f t="shared" si="0"/>
        <v>25</v>
      </c>
      <c r="K11" s="28">
        <f t="shared" si="1"/>
        <v>29</v>
      </c>
      <c r="L11" s="29">
        <f t="shared" si="2"/>
        <v>54</v>
      </c>
      <c r="M11" s="27">
        <f t="shared" si="3"/>
        <v>4</v>
      </c>
      <c r="N11" s="28">
        <f t="shared" si="4"/>
        <v>3</v>
      </c>
      <c r="O11" s="29">
        <f t="shared" si="5"/>
        <v>7</v>
      </c>
      <c r="Q11" s="16" t="s">
        <v>22</v>
      </c>
      <c r="R11">
        <v>4</v>
      </c>
      <c r="S11">
        <v>0</v>
      </c>
      <c r="T11" s="44">
        <f t="shared" si="6"/>
        <v>4</v>
      </c>
    </row>
    <row r="12" spans="1:20" ht="30">
      <c r="A12" s="16" t="s">
        <v>33</v>
      </c>
      <c r="B12">
        <v>22</v>
      </c>
      <c r="C12">
        <v>11</v>
      </c>
      <c r="D12">
        <v>3</v>
      </c>
      <c r="E12">
        <v>1</v>
      </c>
      <c r="F12">
        <v>12</v>
      </c>
      <c r="G12">
        <v>7</v>
      </c>
      <c r="H12">
        <v>2</v>
      </c>
      <c r="I12">
        <v>1</v>
      </c>
      <c r="J12" s="27">
        <f t="shared" si="0"/>
        <v>34</v>
      </c>
      <c r="K12" s="28">
        <f t="shared" si="1"/>
        <v>18</v>
      </c>
      <c r="L12" s="29">
        <f t="shared" si="2"/>
        <v>52</v>
      </c>
      <c r="M12" s="27">
        <f t="shared" si="3"/>
        <v>5</v>
      </c>
      <c r="N12" s="28">
        <f t="shared" si="4"/>
        <v>2</v>
      </c>
      <c r="O12" s="29">
        <f t="shared" si="5"/>
        <v>7</v>
      </c>
      <c r="Q12" s="16" t="s">
        <v>32</v>
      </c>
      <c r="R12">
        <v>2</v>
      </c>
      <c r="S12">
        <v>1</v>
      </c>
      <c r="T12" s="44">
        <f t="shared" si="6"/>
        <v>3</v>
      </c>
    </row>
    <row r="13" spans="1:20" ht="18" customHeight="1">
      <c r="A13" s="16" t="s">
        <v>34</v>
      </c>
      <c r="B13">
        <v>14</v>
      </c>
      <c r="C13">
        <v>16</v>
      </c>
      <c r="D13">
        <v>3</v>
      </c>
      <c r="E13">
        <v>2</v>
      </c>
      <c r="F13">
        <v>9</v>
      </c>
      <c r="G13">
        <v>12</v>
      </c>
      <c r="H13">
        <v>2</v>
      </c>
      <c r="I13">
        <v>0</v>
      </c>
      <c r="J13" s="27">
        <f t="shared" si="0"/>
        <v>23</v>
      </c>
      <c r="K13" s="28">
        <f t="shared" si="1"/>
        <v>28</v>
      </c>
      <c r="L13" s="29">
        <f t="shared" si="2"/>
        <v>51</v>
      </c>
      <c r="M13" s="27">
        <f t="shared" si="3"/>
        <v>5</v>
      </c>
      <c r="N13" s="28">
        <f t="shared" si="4"/>
        <v>2</v>
      </c>
      <c r="O13" s="29">
        <f t="shared" si="5"/>
        <v>7</v>
      </c>
      <c r="Q13" s="16" t="s">
        <v>35</v>
      </c>
      <c r="R13">
        <v>0</v>
      </c>
      <c r="S13">
        <v>2</v>
      </c>
      <c r="T13" s="44">
        <f t="shared" si="6"/>
        <v>2</v>
      </c>
    </row>
    <row r="14" spans="1:20" ht="30">
      <c r="A14" s="16" t="s">
        <v>36</v>
      </c>
      <c r="B14">
        <v>11</v>
      </c>
      <c r="C14">
        <v>20</v>
      </c>
      <c r="D14">
        <v>4</v>
      </c>
      <c r="E14">
        <v>3</v>
      </c>
      <c r="F14">
        <v>15</v>
      </c>
      <c r="G14">
        <v>5</v>
      </c>
      <c r="H14">
        <v>1</v>
      </c>
      <c r="I14">
        <v>3</v>
      </c>
      <c r="J14" s="27">
        <f t="shared" si="0"/>
        <v>26</v>
      </c>
      <c r="K14" s="28">
        <f t="shared" si="1"/>
        <v>25</v>
      </c>
      <c r="L14" s="29">
        <f t="shared" si="2"/>
        <v>51</v>
      </c>
      <c r="M14" s="27">
        <f t="shared" si="3"/>
        <v>5</v>
      </c>
      <c r="N14" s="28">
        <f t="shared" si="4"/>
        <v>6</v>
      </c>
      <c r="O14" s="29">
        <f t="shared" si="5"/>
        <v>11</v>
      </c>
      <c r="Q14" s="16" t="s">
        <v>36</v>
      </c>
      <c r="R14">
        <v>2</v>
      </c>
      <c r="S14">
        <v>0</v>
      </c>
      <c r="T14" s="44">
        <f t="shared" si="6"/>
        <v>2</v>
      </c>
    </row>
    <row r="15" spans="1:20" ht="15">
      <c r="A15" s="16" t="s">
        <v>26</v>
      </c>
      <c r="B15">
        <v>8</v>
      </c>
      <c r="C15">
        <v>24</v>
      </c>
      <c r="D15">
        <v>3</v>
      </c>
      <c r="E15">
        <v>4</v>
      </c>
      <c r="F15">
        <v>5</v>
      </c>
      <c r="G15">
        <v>13</v>
      </c>
      <c r="H15">
        <v>1</v>
      </c>
      <c r="I15">
        <v>2</v>
      </c>
      <c r="J15" s="27">
        <f t="shared" si="0"/>
        <v>13</v>
      </c>
      <c r="K15" s="28">
        <f t="shared" si="1"/>
        <v>37</v>
      </c>
      <c r="L15" s="29">
        <f t="shared" si="2"/>
        <v>50</v>
      </c>
      <c r="M15" s="27">
        <f t="shared" si="3"/>
        <v>4</v>
      </c>
      <c r="N15" s="28">
        <f t="shared" si="4"/>
        <v>6</v>
      </c>
      <c r="O15" s="29">
        <f t="shared" si="5"/>
        <v>10</v>
      </c>
      <c r="Q15" s="16" t="s">
        <v>26</v>
      </c>
      <c r="R15">
        <v>0</v>
      </c>
      <c r="S15">
        <v>1</v>
      </c>
      <c r="T15" s="44">
        <f t="shared" si="6"/>
        <v>1</v>
      </c>
    </row>
    <row r="16" spans="1:20" ht="15">
      <c r="A16" s="16" t="s">
        <v>28</v>
      </c>
      <c r="B16">
        <v>12</v>
      </c>
      <c r="C16">
        <v>17</v>
      </c>
      <c r="D16">
        <v>5</v>
      </c>
      <c r="E16">
        <v>4</v>
      </c>
      <c r="F16">
        <v>12</v>
      </c>
      <c r="G16">
        <v>8</v>
      </c>
      <c r="H16">
        <v>2</v>
      </c>
      <c r="I16">
        <v>1</v>
      </c>
      <c r="J16" s="27">
        <f t="shared" si="0"/>
        <v>24</v>
      </c>
      <c r="K16" s="28">
        <f t="shared" si="1"/>
        <v>25</v>
      </c>
      <c r="L16" s="29">
        <f t="shared" si="2"/>
        <v>49</v>
      </c>
      <c r="M16" s="27">
        <f t="shared" si="3"/>
        <v>7</v>
      </c>
      <c r="N16" s="28">
        <f t="shared" si="4"/>
        <v>5</v>
      </c>
      <c r="O16" s="29">
        <f t="shared" si="5"/>
        <v>12</v>
      </c>
      <c r="Q16" s="16" t="s">
        <v>29</v>
      </c>
      <c r="R16">
        <v>1</v>
      </c>
      <c r="S16">
        <v>0</v>
      </c>
      <c r="T16" s="44">
        <f t="shared" si="6"/>
        <v>1</v>
      </c>
    </row>
    <row r="17" spans="1:20" ht="30">
      <c r="A17" s="16" t="s">
        <v>35</v>
      </c>
      <c r="B17">
        <v>12</v>
      </c>
      <c r="C17">
        <v>17</v>
      </c>
      <c r="D17">
        <v>7</v>
      </c>
      <c r="E17">
        <v>0</v>
      </c>
      <c r="F17">
        <v>13</v>
      </c>
      <c r="G17">
        <v>7</v>
      </c>
      <c r="H17">
        <v>2</v>
      </c>
      <c r="I17">
        <v>1</v>
      </c>
      <c r="J17" s="27">
        <f t="shared" si="0"/>
        <v>25</v>
      </c>
      <c r="K17" s="28">
        <f t="shared" si="1"/>
        <v>24</v>
      </c>
      <c r="L17" s="29">
        <f t="shared" si="2"/>
        <v>49</v>
      </c>
      <c r="M17" s="27">
        <f t="shared" si="3"/>
        <v>9</v>
      </c>
      <c r="N17" s="28">
        <f t="shared" si="4"/>
        <v>1</v>
      </c>
      <c r="O17" s="29">
        <f t="shared" si="5"/>
        <v>10</v>
      </c>
      <c r="Q17" s="16" t="s">
        <v>30</v>
      </c>
      <c r="R17">
        <v>1</v>
      </c>
      <c r="S17">
        <v>0</v>
      </c>
      <c r="T17" s="44">
        <f t="shared" si="6"/>
        <v>1</v>
      </c>
    </row>
    <row r="18" spans="1:20" ht="30">
      <c r="A18" s="16" t="s">
        <v>32</v>
      </c>
      <c r="B18">
        <v>11</v>
      </c>
      <c r="C18">
        <v>12</v>
      </c>
      <c r="D18">
        <v>8</v>
      </c>
      <c r="E18">
        <v>4</v>
      </c>
      <c r="F18">
        <v>9</v>
      </c>
      <c r="G18">
        <v>8</v>
      </c>
      <c r="H18">
        <v>3</v>
      </c>
      <c r="I18">
        <v>2</v>
      </c>
      <c r="J18" s="27">
        <f t="shared" si="0"/>
        <v>20</v>
      </c>
      <c r="K18" s="28">
        <f t="shared" si="1"/>
        <v>20</v>
      </c>
      <c r="L18" s="29">
        <f t="shared" si="2"/>
        <v>40</v>
      </c>
      <c r="M18" s="27">
        <f t="shared" si="3"/>
        <v>11</v>
      </c>
      <c r="N18" s="28">
        <f t="shared" si="4"/>
        <v>6</v>
      </c>
      <c r="O18" s="29">
        <f t="shared" si="5"/>
        <v>17</v>
      </c>
      <c r="Q18" s="16" t="s">
        <v>34</v>
      </c>
      <c r="R18">
        <v>0</v>
      </c>
      <c r="S18">
        <v>0</v>
      </c>
      <c r="T18" s="44">
        <f t="shared" si="6"/>
        <v>0</v>
      </c>
    </row>
    <row r="19" spans="1:20" ht="15" customHeight="1">
      <c r="A19" s="17" t="s">
        <v>30</v>
      </c>
      <c r="B19">
        <v>5</v>
      </c>
      <c r="C19">
        <v>20</v>
      </c>
      <c r="D19">
        <v>6</v>
      </c>
      <c r="E19">
        <v>8</v>
      </c>
      <c r="F19">
        <v>6</v>
      </c>
      <c r="G19">
        <v>7</v>
      </c>
      <c r="H19">
        <v>8</v>
      </c>
      <c r="I19">
        <v>1</v>
      </c>
      <c r="J19" s="30">
        <f t="shared" si="0"/>
        <v>11</v>
      </c>
      <c r="K19" s="31">
        <f t="shared" si="1"/>
        <v>27</v>
      </c>
      <c r="L19" s="32">
        <f t="shared" si="2"/>
        <v>38</v>
      </c>
      <c r="M19" s="30">
        <f t="shared" si="3"/>
        <v>14</v>
      </c>
      <c r="N19" s="31">
        <f t="shared" si="4"/>
        <v>9</v>
      </c>
      <c r="O19" s="32">
        <f t="shared" si="5"/>
        <v>23</v>
      </c>
      <c r="Q19" s="17" t="s">
        <v>25</v>
      </c>
      <c r="R19">
        <v>0</v>
      </c>
      <c r="S19">
        <v>0</v>
      </c>
      <c r="T19" s="45">
        <f t="shared" si="6"/>
        <v>0</v>
      </c>
    </row>
    <row r="20" ht="15">
      <c r="A20" s="1"/>
    </row>
    <row r="21" ht="15">
      <c r="A21" s="1"/>
    </row>
    <row r="22" ht="15">
      <c r="A22" s="1"/>
    </row>
  </sheetData>
  <sheetProtection/>
  <printOptions/>
  <pageMargins left="0.7086614173228347" right="0.7086614173228347" top="0.7480314960629921" bottom="0.7480314960629921" header="0.31496062992125984" footer="0.31496062992125984"/>
  <pageSetup fitToHeight="1" fitToWidth="1" orientation="landscape" paperSize="9" scale="84" r:id="rId1"/>
</worksheet>
</file>

<file path=xl/worksheets/sheet20.xml><?xml version="1.0" encoding="utf-8"?>
<worksheet xmlns="http://schemas.openxmlformats.org/spreadsheetml/2006/main" xmlns:r="http://schemas.openxmlformats.org/officeDocument/2006/relationships">
  <dimension ref="A1:AT14"/>
  <sheetViews>
    <sheetView zoomScale="70" zoomScaleNormal="70" zoomScalePageLayoutView="0" workbookViewId="0" topLeftCell="A1">
      <selection activeCell="A14" sqref="A14:IV14"/>
    </sheetView>
  </sheetViews>
  <sheetFormatPr defaultColWidth="9.140625" defaultRowHeight="15"/>
  <cols>
    <col min="1" max="1" width="15.7109375" style="0" customWidth="1"/>
    <col min="2" max="16" width="12.7109375" style="0" customWidth="1"/>
    <col min="17" max="17" width="13.7109375" style="0" customWidth="1"/>
    <col min="18" max="20" width="12.7109375" style="0" customWidth="1"/>
    <col min="21" max="21" width="12.8515625" style="0" customWidth="1"/>
    <col min="22" max="27" width="12.7109375" style="0" customWidth="1"/>
  </cols>
  <sheetData>
    <row r="1" ht="15">
      <c r="A1" s="2" t="s">
        <v>380</v>
      </c>
    </row>
    <row r="2" spans="1:46" s="1" customFormat="1" ht="75" customHeight="1">
      <c r="A2" s="3"/>
      <c r="B2" s="1" t="s">
        <v>381</v>
      </c>
      <c r="C2" s="1" t="s">
        <v>123</v>
      </c>
      <c r="D2" s="1" t="s">
        <v>382</v>
      </c>
      <c r="E2" s="1" t="s">
        <v>117</v>
      </c>
      <c r="F2" s="1" t="s">
        <v>383</v>
      </c>
      <c r="G2" s="1" t="s">
        <v>392</v>
      </c>
      <c r="H2" s="1" t="s">
        <v>384</v>
      </c>
      <c r="I2" s="1" t="s">
        <v>227</v>
      </c>
      <c r="J2" s="1" t="s">
        <v>385</v>
      </c>
      <c r="K2" s="1" t="s">
        <v>232</v>
      </c>
      <c r="L2" s="1" t="s">
        <v>386</v>
      </c>
      <c r="M2" s="1" t="s">
        <v>387</v>
      </c>
      <c r="N2" s="1" t="s">
        <v>230</v>
      </c>
      <c r="O2" s="1" t="s">
        <v>388</v>
      </c>
      <c r="P2" s="1" t="s">
        <v>389</v>
      </c>
      <c r="Q2" s="1" t="s">
        <v>503</v>
      </c>
      <c r="R2" s="1" t="s">
        <v>390</v>
      </c>
      <c r="S2" s="1" t="s">
        <v>391</v>
      </c>
      <c r="T2" s="1" t="s">
        <v>393</v>
      </c>
      <c r="U2" s="1" t="s">
        <v>394</v>
      </c>
      <c r="V2" s="1" t="s">
        <v>395</v>
      </c>
      <c r="W2" s="1" t="s">
        <v>396</v>
      </c>
      <c r="X2" s="1" t="s">
        <v>330</v>
      </c>
      <c r="Y2" s="1" t="s">
        <v>397</v>
      </c>
      <c r="Z2" s="1" t="s">
        <v>402</v>
      </c>
      <c r="AA2" s="1" t="s">
        <v>398</v>
      </c>
      <c r="AB2" s="1" t="s">
        <v>504</v>
      </c>
      <c r="AC2" s="1" t="s">
        <v>216</v>
      </c>
      <c r="AD2" s="1" t="s">
        <v>399</v>
      </c>
      <c r="AE2" s="1" t="s">
        <v>400</v>
      </c>
      <c r="AF2" s="1" t="s">
        <v>342</v>
      </c>
      <c r="AG2" s="1" t="s">
        <v>401</v>
      </c>
      <c r="AH2" s="1" t="s">
        <v>407</v>
      </c>
      <c r="AI2" s="1" t="s">
        <v>403</v>
      </c>
      <c r="AJ2" s="1" t="s">
        <v>404</v>
      </c>
      <c r="AK2" s="1" t="s">
        <v>405</v>
      </c>
      <c r="AL2" s="1" t="s">
        <v>406</v>
      </c>
      <c r="AM2" s="1" t="s">
        <v>408</v>
      </c>
      <c r="AN2" s="1" t="s">
        <v>409</v>
      </c>
      <c r="AO2" s="1" t="s">
        <v>410</v>
      </c>
      <c r="AP2" s="1" t="s">
        <v>377</v>
      </c>
      <c r="AQ2" s="1" t="s">
        <v>505</v>
      </c>
      <c r="AR2" s="1" t="s">
        <v>235</v>
      </c>
      <c r="AS2" s="1" t="s">
        <v>506</v>
      </c>
      <c r="AT2" s="1" t="s">
        <v>507</v>
      </c>
    </row>
    <row r="3" spans="1:40" ht="15" hidden="1">
      <c r="A3" s="2">
        <v>1</v>
      </c>
      <c r="B3">
        <v>2</v>
      </c>
      <c r="C3">
        <v>9</v>
      </c>
      <c r="D3">
        <v>4</v>
      </c>
      <c r="E3">
        <v>1</v>
      </c>
      <c r="F3">
        <v>1</v>
      </c>
      <c r="G3">
        <v>3</v>
      </c>
      <c r="I3">
        <v>2</v>
      </c>
      <c r="J3">
        <v>2</v>
      </c>
      <c r="L3">
        <v>1</v>
      </c>
      <c r="M3">
        <v>1</v>
      </c>
      <c r="O3">
        <v>2</v>
      </c>
      <c r="Q3">
        <v>2</v>
      </c>
      <c r="R3">
        <v>1</v>
      </c>
      <c r="Z3">
        <v>1</v>
      </c>
      <c r="AE3">
        <v>1</v>
      </c>
      <c r="AG3">
        <v>1</v>
      </c>
      <c r="AH3">
        <v>2</v>
      </c>
      <c r="AJ3">
        <v>1</v>
      </c>
      <c r="AN3">
        <v>1</v>
      </c>
    </row>
    <row r="4" spans="1:42" ht="15" hidden="1">
      <c r="A4" s="2">
        <v>2</v>
      </c>
      <c r="C4">
        <v>4</v>
      </c>
      <c r="D4">
        <v>3</v>
      </c>
      <c r="E4">
        <v>3</v>
      </c>
      <c r="F4">
        <v>1</v>
      </c>
      <c r="G4">
        <v>1</v>
      </c>
      <c r="H4">
        <v>3</v>
      </c>
      <c r="I4">
        <v>2</v>
      </c>
      <c r="J4">
        <v>2</v>
      </c>
      <c r="K4">
        <v>1</v>
      </c>
      <c r="L4">
        <v>1</v>
      </c>
      <c r="R4">
        <v>3</v>
      </c>
      <c r="T4">
        <v>1</v>
      </c>
      <c r="U4">
        <v>1</v>
      </c>
      <c r="V4">
        <v>2</v>
      </c>
      <c r="W4">
        <v>1</v>
      </c>
      <c r="Z4">
        <v>1</v>
      </c>
      <c r="AB4">
        <v>2</v>
      </c>
      <c r="AI4">
        <v>1</v>
      </c>
      <c r="AJ4">
        <v>1</v>
      </c>
      <c r="AK4">
        <v>1</v>
      </c>
      <c r="AO4">
        <v>1</v>
      </c>
      <c r="AP4">
        <v>1</v>
      </c>
    </row>
    <row r="5" spans="1:39" ht="15" hidden="1">
      <c r="A5" s="2">
        <v>3</v>
      </c>
      <c r="C5">
        <v>2</v>
      </c>
      <c r="D5">
        <v>7</v>
      </c>
      <c r="F5">
        <v>1</v>
      </c>
      <c r="G5">
        <v>1</v>
      </c>
      <c r="H5">
        <v>1</v>
      </c>
      <c r="J5">
        <v>3</v>
      </c>
      <c r="K5">
        <v>2</v>
      </c>
      <c r="N5">
        <v>1</v>
      </c>
      <c r="P5">
        <v>2</v>
      </c>
      <c r="Q5">
        <v>1</v>
      </c>
      <c r="S5">
        <v>1</v>
      </c>
      <c r="U5">
        <v>2</v>
      </c>
      <c r="V5">
        <v>1</v>
      </c>
      <c r="X5">
        <v>1</v>
      </c>
      <c r="Y5">
        <v>2</v>
      </c>
      <c r="Z5">
        <v>1</v>
      </c>
      <c r="AA5">
        <v>1</v>
      </c>
      <c r="AB5">
        <v>2</v>
      </c>
      <c r="AC5">
        <v>1</v>
      </c>
      <c r="AD5">
        <v>1</v>
      </c>
      <c r="AF5">
        <v>1</v>
      </c>
      <c r="AH5">
        <v>1</v>
      </c>
      <c r="AL5">
        <v>1</v>
      </c>
      <c r="AM5">
        <v>1</v>
      </c>
    </row>
    <row r="6" s="12" customFormat="1" ht="15" hidden="1">
      <c r="A6" s="11" t="s">
        <v>20</v>
      </c>
    </row>
    <row r="7" spans="1:34" ht="15" hidden="1">
      <c r="A7" s="2">
        <v>1</v>
      </c>
      <c r="C7" s="14">
        <v>2</v>
      </c>
      <c r="D7" s="14">
        <v>8</v>
      </c>
      <c r="I7">
        <v>2</v>
      </c>
      <c r="J7" s="14">
        <v>1</v>
      </c>
      <c r="O7">
        <v>2</v>
      </c>
      <c r="Q7">
        <v>2</v>
      </c>
      <c r="AB7">
        <v>1</v>
      </c>
      <c r="AH7">
        <v>2</v>
      </c>
    </row>
    <row r="8" spans="1:41" ht="15" hidden="1">
      <c r="A8" s="2">
        <v>2</v>
      </c>
      <c r="C8" s="14">
        <v>1</v>
      </c>
      <c r="D8" s="14">
        <v>1</v>
      </c>
      <c r="E8" s="14">
        <v>1</v>
      </c>
      <c r="H8">
        <v>2</v>
      </c>
      <c r="J8" s="14">
        <v>1</v>
      </c>
      <c r="K8">
        <v>1</v>
      </c>
      <c r="N8">
        <v>1</v>
      </c>
      <c r="O8">
        <v>1</v>
      </c>
      <c r="P8">
        <v>1</v>
      </c>
      <c r="Q8">
        <v>1</v>
      </c>
      <c r="X8">
        <v>1</v>
      </c>
      <c r="Y8">
        <v>1</v>
      </c>
      <c r="AB8">
        <v>2</v>
      </c>
      <c r="AD8">
        <v>1</v>
      </c>
      <c r="AH8">
        <v>1</v>
      </c>
      <c r="AI8">
        <v>1</v>
      </c>
      <c r="AK8">
        <v>1</v>
      </c>
      <c r="AN8">
        <v>2</v>
      </c>
      <c r="AO8">
        <v>1</v>
      </c>
    </row>
    <row r="9" spans="1:46" ht="15" hidden="1">
      <c r="A9" s="2">
        <v>3</v>
      </c>
      <c r="B9">
        <v>2</v>
      </c>
      <c r="D9" s="14">
        <v>1</v>
      </c>
      <c r="F9">
        <v>2</v>
      </c>
      <c r="I9">
        <v>1</v>
      </c>
      <c r="O9">
        <v>1</v>
      </c>
      <c r="Q9">
        <v>3</v>
      </c>
      <c r="U9">
        <v>1</v>
      </c>
      <c r="AC9">
        <v>1</v>
      </c>
      <c r="AH9">
        <v>1</v>
      </c>
      <c r="AJ9">
        <v>1</v>
      </c>
      <c r="AK9">
        <v>1</v>
      </c>
      <c r="AL9">
        <v>1</v>
      </c>
      <c r="AQ9">
        <v>1</v>
      </c>
      <c r="AR9">
        <v>1</v>
      </c>
      <c r="AS9">
        <v>1</v>
      </c>
      <c r="AT9">
        <v>1</v>
      </c>
    </row>
    <row r="10" s="12" customFormat="1" ht="15">
      <c r="A10" s="11" t="s">
        <v>24</v>
      </c>
    </row>
    <row r="11" spans="1:46" ht="15">
      <c r="A11" s="2">
        <v>1</v>
      </c>
      <c r="B11">
        <f aca="true" t="shared" si="0" ref="B11:AT11">B3+B7</f>
        <v>2</v>
      </c>
      <c r="C11">
        <f t="shared" si="0"/>
        <v>11</v>
      </c>
      <c r="D11">
        <f t="shared" si="0"/>
        <v>12</v>
      </c>
      <c r="E11">
        <f t="shared" si="0"/>
        <v>1</v>
      </c>
      <c r="F11">
        <f t="shared" si="0"/>
        <v>1</v>
      </c>
      <c r="G11">
        <f t="shared" si="0"/>
        <v>3</v>
      </c>
      <c r="H11">
        <f t="shared" si="0"/>
        <v>0</v>
      </c>
      <c r="I11">
        <f t="shared" si="0"/>
        <v>4</v>
      </c>
      <c r="J11">
        <f t="shared" si="0"/>
        <v>3</v>
      </c>
      <c r="K11">
        <f t="shared" si="0"/>
        <v>0</v>
      </c>
      <c r="L11">
        <f t="shared" si="0"/>
        <v>1</v>
      </c>
      <c r="M11">
        <f t="shared" si="0"/>
        <v>1</v>
      </c>
      <c r="N11">
        <f t="shared" si="0"/>
        <v>0</v>
      </c>
      <c r="O11">
        <f t="shared" si="0"/>
        <v>4</v>
      </c>
      <c r="P11">
        <f t="shared" si="0"/>
        <v>0</v>
      </c>
      <c r="Q11">
        <f t="shared" si="0"/>
        <v>4</v>
      </c>
      <c r="R11">
        <f t="shared" si="0"/>
        <v>1</v>
      </c>
      <c r="S11">
        <f t="shared" si="0"/>
        <v>0</v>
      </c>
      <c r="T11">
        <f t="shared" si="0"/>
        <v>0</v>
      </c>
      <c r="U11">
        <f t="shared" si="0"/>
        <v>0</v>
      </c>
      <c r="V11">
        <f t="shared" si="0"/>
        <v>0</v>
      </c>
      <c r="W11">
        <f t="shared" si="0"/>
        <v>0</v>
      </c>
      <c r="X11">
        <f t="shared" si="0"/>
        <v>0</v>
      </c>
      <c r="Y11">
        <f t="shared" si="0"/>
        <v>0</v>
      </c>
      <c r="Z11">
        <f t="shared" si="0"/>
        <v>1</v>
      </c>
      <c r="AA11">
        <f t="shared" si="0"/>
        <v>0</v>
      </c>
      <c r="AB11">
        <f t="shared" si="0"/>
        <v>1</v>
      </c>
      <c r="AC11">
        <f t="shared" si="0"/>
        <v>0</v>
      </c>
      <c r="AD11">
        <f t="shared" si="0"/>
        <v>0</v>
      </c>
      <c r="AE11">
        <f t="shared" si="0"/>
        <v>1</v>
      </c>
      <c r="AF11">
        <f t="shared" si="0"/>
        <v>0</v>
      </c>
      <c r="AG11">
        <f t="shared" si="0"/>
        <v>1</v>
      </c>
      <c r="AH11">
        <f t="shared" si="0"/>
        <v>4</v>
      </c>
      <c r="AI11">
        <f t="shared" si="0"/>
        <v>0</v>
      </c>
      <c r="AJ11">
        <f t="shared" si="0"/>
        <v>1</v>
      </c>
      <c r="AK11">
        <f t="shared" si="0"/>
        <v>0</v>
      </c>
      <c r="AL11">
        <f t="shared" si="0"/>
        <v>0</v>
      </c>
      <c r="AM11">
        <f t="shared" si="0"/>
        <v>0</v>
      </c>
      <c r="AN11">
        <f t="shared" si="0"/>
        <v>1</v>
      </c>
      <c r="AO11">
        <f t="shared" si="0"/>
        <v>0</v>
      </c>
      <c r="AP11">
        <f t="shared" si="0"/>
        <v>0</v>
      </c>
      <c r="AQ11">
        <f t="shared" si="0"/>
        <v>0</v>
      </c>
      <c r="AR11">
        <f t="shared" si="0"/>
        <v>0</v>
      </c>
      <c r="AS11">
        <f t="shared" si="0"/>
        <v>0</v>
      </c>
      <c r="AT11">
        <f t="shared" si="0"/>
        <v>0</v>
      </c>
    </row>
    <row r="12" spans="1:46" ht="15">
      <c r="A12" s="2">
        <v>2</v>
      </c>
      <c r="B12">
        <f aca="true" t="shared" si="1" ref="B12:AT12">B4+B8</f>
        <v>0</v>
      </c>
      <c r="C12">
        <f t="shared" si="1"/>
        <v>5</v>
      </c>
      <c r="D12">
        <f t="shared" si="1"/>
        <v>4</v>
      </c>
      <c r="E12">
        <f t="shared" si="1"/>
        <v>4</v>
      </c>
      <c r="F12">
        <f t="shared" si="1"/>
        <v>1</v>
      </c>
      <c r="G12">
        <f t="shared" si="1"/>
        <v>1</v>
      </c>
      <c r="H12">
        <f t="shared" si="1"/>
        <v>5</v>
      </c>
      <c r="I12">
        <f t="shared" si="1"/>
        <v>2</v>
      </c>
      <c r="J12">
        <f t="shared" si="1"/>
        <v>3</v>
      </c>
      <c r="K12">
        <f t="shared" si="1"/>
        <v>2</v>
      </c>
      <c r="L12">
        <f t="shared" si="1"/>
        <v>1</v>
      </c>
      <c r="M12">
        <f t="shared" si="1"/>
        <v>0</v>
      </c>
      <c r="N12">
        <f t="shared" si="1"/>
        <v>1</v>
      </c>
      <c r="O12">
        <f t="shared" si="1"/>
        <v>1</v>
      </c>
      <c r="P12">
        <f t="shared" si="1"/>
        <v>1</v>
      </c>
      <c r="Q12">
        <f t="shared" si="1"/>
        <v>1</v>
      </c>
      <c r="R12">
        <f t="shared" si="1"/>
        <v>3</v>
      </c>
      <c r="S12">
        <f t="shared" si="1"/>
        <v>0</v>
      </c>
      <c r="T12">
        <f t="shared" si="1"/>
        <v>1</v>
      </c>
      <c r="U12">
        <f t="shared" si="1"/>
        <v>1</v>
      </c>
      <c r="V12">
        <f t="shared" si="1"/>
        <v>2</v>
      </c>
      <c r="W12">
        <f t="shared" si="1"/>
        <v>1</v>
      </c>
      <c r="X12">
        <f t="shared" si="1"/>
        <v>1</v>
      </c>
      <c r="Y12">
        <f t="shared" si="1"/>
        <v>1</v>
      </c>
      <c r="Z12">
        <f t="shared" si="1"/>
        <v>1</v>
      </c>
      <c r="AA12">
        <f t="shared" si="1"/>
        <v>0</v>
      </c>
      <c r="AB12">
        <f t="shared" si="1"/>
        <v>4</v>
      </c>
      <c r="AC12">
        <f t="shared" si="1"/>
        <v>0</v>
      </c>
      <c r="AD12">
        <f t="shared" si="1"/>
        <v>1</v>
      </c>
      <c r="AE12">
        <f t="shared" si="1"/>
        <v>0</v>
      </c>
      <c r="AF12">
        <f t="shared" si="1"/>
        <v>0</v>
      </c>
      <c r="AG12">
        <f t="shared" si="1"/>
        <v>0</v>
      </c>
      <c r="AH12">
        <f t="shared" si="1"/>
        <v>1</v>
      </c>
      <c r="AI12">
        <f t="shared" si="1"/>
        <v>2</v>
      </c>
      <c r="AJ12">
        <f t="shared" si="1"/>
        <v>1</v>
      </c>
      <c r="AK12">
        <f t="shared" si="1"/>
        <v>2</v>
      </c>
      <c r="AL12">
        <f t="shared" si="1"/>
        <v>0</v>
      </c>
      <c r="AM12">
        <f t="shared" si="1"/>
        <v>0</v>
      </c>
      <c r="AN12">
        <f t="shared" si="1"/>
        <v>2</v>
      </c>
      <c r="AO12">
        <f t="shared" si="1"/>
        <v>2</v>
      </c>
      <c r="AP12">
        <f t="shared" si="1"/>
        <v>1</v>
      </c>
      <c r="AQ12">
        <f t="shared" si="1"/>
        <v>0</v>
      </c>
      <c r="AR12">
        <f t="shared" si="1"/>
        <v>0</v>
      </c>
      <c r="AS12">
        <f t="shared" si="1"/>
        <v>0</v>
      </c>
      <c r="AT12">
        <f t="shared" si="1"/>
        <v>0</v>
      </c>
    </row>
    <row r="13" spans="1:46" ht="15">
      <c r="A13" s="2">
        <v>3</v>
      </c>
      <c r="B13">
        <f aca="true" t="shared" si="2" ref="B13:AT13">B5+B9</f>
        <v>2</v>
      </c>
      <c r="C13">
        <f t="shared" si="2"/>
        <v>2</v>
      </c>
      <c r="D13">
        <f t="shared" si="2"/>
        <v>8</v>
      </c>
      <c r="E13">
        <f t="shared" si="2"/>
        <v>0</v>
      </c>
      <c r="F13">
        <f t="shared" si="2"/>
        <v>3</v>
      </c>
      <c r="G13">
        <f t="shared" si="2"/>
        <v>1</v>
      </c>
      <c r="H13">
        <f t="shared" si="2"/>
        <v>1</v>
      </c>
      <c r="I13">
        <f t="shared" si="2"/>
        <v>1</v>
      </c>
      <c r="J13">
        <f t="shared" si="2"/>
        <v>3</v>
      </c>
      <c r="K13">
        <f t="shared" si="2"/>
        <v>2</v>
      </c>
      <c r="L13">
        <f t="shared" si="2"/>
        <v>0</v>
      </c>
      <c r="M13">
        <f t="shared" si="2"/>
        <v>0</v>
      </c>
      <c r="N13">
        <f t="shared" si="2"/>
        <v>1</v>
      </c>
      <c r="O13">
        <f t="shared" si="2"/>
        <v>1</v>
      </c>
      <c r="P13">
        <f t="shared" si="2"/>
        <v>2</v>
      </c>
      <c r="Q13">
        <f t="shared" si="2"/>
        <v>4</v>
      </c>
      <c r="R13">
        <f t="shared" si="2"/>
        <v>0</v>
      </c>
      <c r="S13">
        <f t="shared" si="2"/>
        <v>1</v>
      </c>
      <c r="T13">
        <f t="shared" si="2"/>
        <v>0</v>
      </c>
      <c r="U13">
        <f t="shared" si="2"/>
        <v>3</v>
      </c>
      <c r="V13">
        <f t="shared" si="2"/>
        <v>1</v>
      </c>
      <c r="W13">
        <f t="shared" si="2"/>
        <v>0</v>
      </c>
      <c r="X13">
        <f t="shared" si="2"/>
        <v>1</v>
      </c>
      <c r="Y13">
        <f t="shared" si="2"/>
        <v>2</v>
      </c>
      <c r="Z13">
        <f t="shared" si="2"/>
        <v>1</v>
      </c>
      <c r="AA13">
        <f t="shared" si="2"/>
        <v>1</v>
      </c>
      <c r="AB13">
        <f t="shared" si="2"/>
        <v>2</v>
      </c>
      <c r="AC13">
        <f t="shared" si="2"/>
        <v>2</v>
      </c>
      <c r="AD13">
        <f t="shared" si="2"/>
        <v>1</v>
      </c>
      <c r="AE13">
        <f t="shared" si="2"/>
        <v>0</v>
      </c>
      <c r="AF13">
        <f t="shared" si="2"/>
        <v>1</v>
      </c>
      <c r="AG13">
        <f t="shared" si="2"/>
        <v>0</v>
      </c>
      <c r="AH13">
        <f t="shared" si="2"/>
        <v>2</v>
      </c>
      <c r="AI13">
        <f t="shared" si="2"/>
        <v>0</v>
      </c>
      <c r="AJ13">
        <f t="shared" si="2"/>
        <v>1</v>
      </c>
      <c r="AK13">
        <f t="shared" si="2"/>
        <v>1</v>
      </c>
      <c r="AL13">
        <f t="shared" si="2"/>
        <v>2</v>
      </c>
      <c r="AM13">
        <f t="shared" si="2"/>
        <v>1</v>
      </c>
      <c r="AN13">
        <f t="shared" si="2"/>
        <v>0</v>
      </c>
      <c r="AO13">
        <f t="shared" si="2"/>
        <v>0</v>
      </c>
      <c r="AP13">
        <f t="shared" si="2"/>
        <v>0</v>
      </c>
      <c r="AQ13">
        <f t="shared" si="2"/>
        <v>1</v>
      </c>
      <c r="AR13">
        <f t="shared" si="2"/>
        <v>1</v>
      </c>
      <c r="AS13">
        <f t="shared" si="2"/>
        <v>1</v>
      </c>
      <c r="AT13">
        <f t="shared" si="2"/>
        <v>1</v>
      </c>
    </row>
    <row r="14" spans="2:46" s="12" customFormat="1" ht="15">
      <c r="B14" s="12">
        <f aca="true" t="shared" si="3" ref="B14:AT14">(3*B11)+(2*B12)+(1*B13)</f>
        <v>8</v>
      </c>
      <c r="C14" s="12">
        <f t="shared" si="3"/>
        <v>45</v>
      </c>
      <c r="D14" s="12">
        <f t="shared" si="3"/>
        <v>52</v>
      </c>
      <c r="E14" s="12">
        <f t="shared" si="3"/>
        <v>11</v>
      </c>
      <c r="F14" s="12">
        <f t="shared" si="3"/>
        <v>8</v>
      </c>
      <c r="G14" s="12">
        <f t="shared" si="3"/>
        <v>12</v>
      </c>
      <c r="H14" s="12">
        <f t="shared" si="3"/>
        <v>11</v>
      </c>
      <c r="I14" s="12">
        <f t="shared" si="3"/>
        <v>17</v>
      </c>
      <c r="J14" s="12">
        <f t="shared" si="3"/>
        <v>18</v>
      </c>
      <c r="K14" s="12">
        <f t="shared" si="3"/>
        <v>6</v>
      </c>
      <c r="L14" s="12">
        <f t="shared" si="3"/>
        <v>5</v>
      </c>
      <c r="M14" s="12">
        <f t="shared" si="3"/>
        <v>3</v>
      </c>
      <c r="N14" s="12">
        <f t="shared" si="3"/>
        <v>3</v>
      </c>
      <c r="O14" s="12">
        <f t="shared" si="3"/>
        <v>15</v>
      </c>
      <c r="P14" s="12">
        <f t="shared" si="3"/>
        <v>4</v>
      </c>
      <c r="Q14" s="12">
        <f t="shared" si="3"/>
        <v>18</v>
      </c>
      <c r="R14" s="12">
        <f t="shared" si="3"/>
        <v>9</v>
      </c>
      <c r="S14" s="12">
        <f t="shared" si="3"/>
        <v>1</v>
      </c>
      <c r="T14" s="12">
        <f t="shared" si="3"/>
        <v>2</v>
      </c>
      <c r="U14" s="12">
        <f t="shared" si="3"/>
        <v>5</v>
      </c>
      <c r="V14" s="12">
        <f t="shared" si="3"/>
        <v>5</v>
      </c>
      <c r="W14" s="12">
        <f t="shared" si="3"/>
        <v>2</v>
      </c>
      <c r="X14" s="12">
        <f t="shared" si="3"/>
        <v>3</v>
      </c>
      <c r="Y14" s="12">
        <f t="shared" si="3"/>
        <v>4</v>
      </c>
      <c r="Z14" s="12">
        <f t="shared" si="3"/>
        <v>6</v>
      </c>
      <c r="AA14" s="12">
        <f t="shared" si="3"/>
        <v>1</v>
      </c>
      <c r="AB14" s="12">
        <f t="shared" si="3"/>
        <v>13</v>
      </c>
      <c r="AC14" s="12">
        <f t="shared" si="3"/>
        <v>2</v>
      </c>
      <c r="AD14" s="12">
        <f t="shared" si="3"/>
        <v>3</v>
      </c>
      <c r="AE14" s="12">
        <f t="shared" si="3"/>
        <v>3</v>
      </c>
      <c r="AF14" s="12">
        <f t="shared" si="3"/>
        <v>1</v>
      </c>
      <c r="AG14" s="12">
        <f t="shared" si="3"/>
        <v>3</v>
      </c>
      <c r="AH14" s="12">
        <f t="shared" si="3"/>
        <v>16</v>
      </c>
      <c r="AI14" s="12">
        <f t="shared" si="3"/>
        <v>4</v>
      </c>
      <c r="AJ14" s="12">
        <f t="shared" si="3"/>
        <v>6</v>
      </c>
      <c r="AK14" s="12">
        <f t="shared" si="3"/>
        <v>5</v>
      </c>
      <c r="AL14" s="12">
        <f t="shared" si="3"/>
        <v>2</v>
      </c>
      <c r="AM14" s="12">
        <f t="shared" si="3"/>
        <v>1</v>
      </c>
      <c r="AN14" s="12">
        <f t="shared" si="3"/>
        <v>7</v>
      </c>
      <c r="AO14" s="12">
        <f t="shared" si="3"/>
        <v>4</v>
      </c>
      <c r="AP14" s="12">
        <f t="shared" si="3"/>
        <v>2</v>
      </c>
      <c r="AQ14" s="12">
        <f t="shared" si="3"/>
        <v>1</v>
      </c>
      <c r="AR14" s="12">
        <f t="shared" si="3"/>
        <v>1</v>
      </c>
      <c r="AS14" s="12">
        <f t="shared" si="3"/>
        <v>1</v>
      </c>
      <c r="AT14" s="12">
        <f t="shared" si="3"/>
        <v>1</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U20" sqref="U20"/>
    </sheetView>
  </sheetViews>
  <sheetFormatPr defaultColWidth="9.140625" defaultRowHeight="15"/>
  <sheetData>
    <row r="1" ht="15">
      <c r="A1" s="2" t="s">
        <v>380</v>
      </c>
    </row>
  </sheetData>
  <sheetProtection/>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B117"/>
  <sheetViews>
    <sheetView zoomScalePageLayoutView="0" workbookViewId="0" topLeftCell="A1">
      <selection activeCell="D46" sqref="D46"/>
    </sheetView>
  </sheetViews>
  <sheetFormatPr defaultColWidth="9.140625" defaultRowHeight="16.5" customHeight="1"/>
  <cols>
    <col min="1" max="1" width="141.8515625" style="1" customWidth="1"/>
    <col min="2" max="16384" width="9.140625" style="46" customWidth="1"/>
  </cols>
  <sheetData>
    <row r="1" s="10" customFormat="1" ht="16.5" customHeight="1">
      <c r="A1" s="3"/>
    </row>
    <row r="2" ht="15">
      <c r="A2" s="3" t="s">
        <v>233</v>
      </c>
    </row>
    <row r="3" ht="15">
      <c r="A3" s="1"/>
    </row>
    <row r="4" ht="15">
      <c r="A4" s="1"/>
    </row>
    <row r="5" spans="1:2" ht="15">
      <c r="A5" s="13" t="s">
        <v>511</v>
      </c>
      <c r="B5" s="4">
        <v>1</v>
      </c>
    </row>
    <row r="6" spans="1:2" ht="15">
      <c r="A6" s="13" t="s">
        <v>512</v>
      </c>
      <c r="B6" s="4">
        <v>1</v>
      </c>
    </row>
    <row r="7" spans="1:2" ht="15">
      <c r="A7" s="13" t="s">
        <v>234</v>
      </c>
      <c r="B7" s="4">
        <v>2</v>
      </c>
    </row>
    <row r="8" spans="1:2" ht="15">
      <c r="A8" s="13" t="s">
        <v>243</v>
      </c>
      <c r="B8" s="4">
        <v>9</v>
      </c>
    </row>
    <row r="9" spans="1:2" ht="15">
      <c r="A9" s="13" t="s">
        <v>236</v>
      </c>
      <c r="B9" s="4">
        <v>1</v>
      </c>
    </row>
    <row r="10" spans="1:2" ht="15">
      <c r="A10" s="13" t="s">
        <v>237</v>
      </c>
      <c r="B10" s="4">
        <v>2</v>
      </c>
    </row>
    <row r="11" spans="1:2" ht="15">
      <c r="A11" s="13" t="s">
        <v>238</v>
      </c>
      <c r="B11" s="4">
        <v>1</v>
      </c>
    </row>
    <row r="12" spans="1:2" ht="15">
      <c r="A12" s="13" t="s">
        <v>239</v>
      </c>
      <c r="B12" s="4">
        <v>3</v>
      </c>
    </row>
    <row r="13" spans="1:2" ht="15">
      <c r="A13" s="13" t="s">
        <v>240</v>
      </c>
      <c r="B13" s="4">
        <v>1</v>
      </c>
    </row>
    <row r="14" spans="1:2" ht="15">
      <c r="A14" s="13" t="s">
        <v>241</v>
      </c>
      <c r="B14" s="4">
        <v>6</v>
      </c>
    </row>
    <row r="15" spans="1:2" ht="15">
      <c r="A15" s="13" t="s">
        <v>242</v>
      </c>
      <c r="B15" s="4">
        <v>1</v>
      </c>
    </row>
    <row r="16" spans="1:2" ht="15">
      <c r="A16" s="13" t="s">
        <v>244</v>
      </c>
      <c r="B16" s="4">
        <v>1</v>
      </c>
    </row>
    <row r="17" spans="1:2" ht="15">
      <c r="A17" s="13" t="s">
        <v>245</v>
      </c>
      <c r="B17" s="4">
        <v>1</v>
      </c>
    </row>
    <row r="18" spans="1:2" ht="15">
      <c r="A18" s="13" t="s">
        <v>246</v>
      </c>
      <c r="B18" s="4">
        <v>3</v>
      </c>
    </row>
    <row r="19" spans="1:2" ht="15">
      <c r="A19" s="13" t="s">
        <v>247</v>
      </c>
      <c r="B19" s="4">
        <v>1</v>
      </c>
    </row>
    <row r="20" spans="1:2" ht="15">
      <c r="A20" s="13" t="s">
        <v>254</v>
      </c>
      <c r="B20" s="4">
        <v>2</v>
      </c>
    </row>
    <row r="21" spans="1:2" ht="15">
      <c r="A21" s="13" t="s">
        <v>248</v>
      </c>
      <c r="B21" s="4">
        <v>1</v>
      </c>
    </row>
    <row r="22" spans="1:2" ht="15">
      <c r="A22" s="13" t="s">
        <v>249</v>
      </c>
      <c r="B22" s="4">
        <v>1</v>
      </c>
    </row>
    <row r="23" spans="1:2" ht="17.25" customHeight="1">
      <c r="A23" s="13" t="s">
        <v>250</v>
      </c>
      <c r="B23" s="4">
        <v>1</v>
      </c>
    </row>
    <row r="24" spans="1:2" ht="15">
      <c r="A24" s="13" t="s">
        <v>251</v>
      </c>
      <c r="B24" s="4">
        <v>1</v>
      </c>
    </row>
    <row r="25" spans="1:2" ht="15">
      <c r="A25" s="13" t="s">
        <v>252</v>
      </c>
      <c r="B25" s="4">
        <v>1</v>
      </c>
    </row>
    <row r="26" spans="1:2" ht="15">
      <c r="A26" s="13" t="s">
        <v>253</v>
      </c>
      <c r="B26" s="4">
        <v>1</v>
      </c>
    </row>
    <row r="27" spans="1:2" ht="15">
      <c r="A27" s="13" t="s">
        <v>255</v>
      </c>
      <c r="B27" s="4">
        <v>1</v>
      </c>
    </row>
    <row r="28" spans="1:2" ht="15">
      <c r="A28" s="13" t="s">
        <v>256</v>
      </c>
      <c r="B28" s="4">
        <v>1</v>
      </c>
    </row>
    <row r="29" spans="1:2" ht="15">
      <c r="A29" s="13" t="s">
        <v>257</v>
      </c>
      <c r="B29" s="4">
        <v>1</v>
      </c>
    </row>
    <row r="30" spans="1:2" ht="15">
      <c r="A30" s="13" t="s">
        <v>258</v>
      </c>
      <c r="B30" s="4">
        <v>1</v>
      </c>
    </row>
    <row r="31" spans="1:2" ht="30">
      <c r="A31" s="61" t="s">
        <v>431</v>
      </c>
      <c r="B31" s="4">
        <v>1</v>
      </c>
    </row>
    <row r="32" spans="1:2" ht="30">
      <c r="A32" s="13" t="s">
        <v>432</v>
      </c>
      <c r="B32" s="4">
        <v>1</v>
      </c>
    </row>
    <row r="33" spans="1:2" ht="15">
      <c r="A33" s="13" t="s">
        <v>433</v>
      </c>
      <c r="B33" s="4">
        <v>1</v>
      </c>
    </row>
    <row r="34" spans="1:2" ht="30">
      <c r="A34" s="13" t="s">
        <v>434</v>
      </c>
      <c r="B34" s="4">
        <v>1</v>
      </c>
    </row>
    <row r="35" spans="1:2" ht="15">
      <c r="A35" s="13" t="s">
        <v>435</v>
      </c>
      <c r="B35" s="4">
        <v>1</v>
      </c>
    </row>
    <row r="36" spans="1:2" ht="45">
      <c r="A36" s="13" t="s">
        <v>436</v>
      </c>
      <c r="B36" s="4"/>
    </row>
    <row r="37" spans="1:2" ht="30">
      <c r="A37" s="13" t="s">
        <v>437</v>
      </c>
      <c r="B37" s="4">
        <v>1</v>
      </c>
    </row>
    <row r="38" spans="1:2" ht="30">
      <c r="A38" s="13" t="s">
        <v>438</v>
      </c>
      <c r="B38" s="4">
        <v>1</v>
      </c>
    </row>
    <row r="39" spans="1:2" ht="15">
      <c r="A39" s="13" t="s">
        <v>439</v>
      </c>
      <c r="B39" s="4">
        <v>1</v>
      </c>
    </row>
    <row r="40" spans="1:2" ht="15">
      <c r="A40" s="13" t="s">
        <v>440</v>
      </c>
      <c r="B40" s="4">
        <v>1</v>
      </c>
    </row>
    <row r="41" spans="1:2" ht="45">
      <c r="A41" s="13" t="s">
        <v>441</v>
      </c>
      <c r="B41" s="4">
        <v>1</v>
      </c>
    </row>
    <row r="42" spans="1:2" ht="15">
      <c r="A42" s="13" t="s">
        <v>442</v>
      </c>
      <c r="B42" s="4">
        <v>1</v>
      </c>
    </row>
    <row r="43" spans="1:2" ht="15">
      <c r="A43" s="13" t="s">
        <v>443</v>
      </c>
      <c r="B43" s="4">
        <v>1</v>
      </c>
    </row>
    <row r="44" spans="1:2" ht="30">
      <c r="A44" s="13" t="s">
        <v>444</v>
      </c>
      <c r="B44" s="4">
        <v>1</v>
      </c>
    </row>
    <row r="45" spans="1:2" ht="15">
      <c r="A45" s="13" t="s">
        <v>445</v>
      </c>
      <c r="B45" s="4">
        <v>1</v>
      </c>
    </row>
    <row r="46" spans="1:2" ht="15">
      <c r="A46" s="13" t="s">
        <v>446</v>
      </c>
      <c r="B46" s="4">
        <v>1</v>
      </c>
    </row>
    <row r="47" spans="1:2" ht="15">
      <c r="A47" s="13" t="s">
        <v>447</v>
      </c>
      <c r="B47" s="4">
        <v>1</v>
      </c>
    </row>
    <row r="48" spans="1:2" ht="15">
      <c r="A48" s="13" t="s">
        <v>448</v>
      </c>
      <c r="B48" s="4">
        <v>1</v>
      </c>
    </row>
    <row r="49" spans="1:2" ht="15">
      <c r="A49" s="13" t="s">
        <v>449</v>
      </c>
      <c r="B49" s="4">
        <v>1</v>
      </c>
    </row>
    <row r="50" ht="15">
      <c r="A50" s="1"/>
    </row>
    <row r="51" ht="15">
      <c r="A51" s="1"/>
    </row>
    <row r="52" ht="15">
      <c r="A52" s="1"/>
    </row>
    <row r="53" ht="15">
      <c r="A53" s="1"/>
    </row>
    <row r="54" ht="15">
      <c r="A54" s="1"/>
    </row>
    <row r="55" ht="15">
      <c r="A55" s="1"/>
    </row>
    <row r="56" ht="15">
      <c r="A56" s="1"/>
    </row>
    <row r="57" ht="15">
      <c r="A57" s="1"/>
    </row>
    <row r="58" ht="15">
      <c r="A58" s="1"/>
    </row>
    <row r="59" ht="15">
      <c r="A59" s="1"/>
    </row>
    <row r="60" ht="15">
      <c r="A60" s="1"/>
    </row>
    <row r="61" ht="15">
      <c r="A61" s="1"/>
    </row>
    <row r="62" ht="15">
      <c r="A62" s="1"/>
    </row>
    <row r="63" ht="15">
      <c r="A63" s="1"/>
    </row>
    <row r="64" ht="15">
      <c r="A64" s="1"/>
    </row>
    <row r="65" ht="15">
      <c r="A65" s="1"/>
    </row>
    <row r="66" ht="15">
      <c r="A66" s="1"/>
    </row>
    <row r="67" ht="15">
      <c r="A67" s="1"/>
    </row>
    <row r="68" ht="15">
      <c r="A68" s="1"/>
    </row>
    <row r="69" ht="15">
      <c r="A69" s="1"/>
    </row>
    <row r="70" ht="15">
      <c r="A70" s="1"/>
    </row>
    <row r="71" ht="15">
      <c r="A71" s="1"/>
    </row>
    <row r="72" ht="15">
      <c r="A72" s="1"/>
    </row>
    <row r="73" ht="15">
      <c r="A73" s="1"/>
    </row>
    <row r="74" ht="15">
      <c r="A74" s="1"/>
    </row>
    <row r="75" ht="15">
      <c r="A75" s="1"/>
    </row>
    <row r="76" ht="15">
      <c r="A76" s="1"/>
    </row>
    <row r="77" ht="15">
      <c r="A77" s="1"/>
    </row>
    <row r="78" ht="15">
      <c r="A78" s="1"/>
    </row>
    <row r="79" ht="15">
      <c r="A79" s="1"/>
    </row>
    <row r="80" ht="15">
      <c r="A80" s="1"/>
    </row>
    <row r="81" ht="15">
      <c r="A81" s="1"/>
    </row>
    <row r="82" ht="15">
      <c r="A82" s="1"/>
    </row>
    <row r="83" ht="15">
      <c r="A83" s="1"/>
    </row>
    <row r="84" ht="15">
      <c r="A84" s="1"/>
    </row>
    <row r="85" ht="15">
      <c r="A85" s="1"/>
    </row>
    <row r="86" ht="15">
      <c r="A86" s="1"/>
    </row>
    <row r="87" ht="15">
      <c r="A87" s="1"/>
    </row>
    <row r="88" ht="15">
      <c r="A88" s="1"/>
    </row>
    <row r="89" ht="15">
      <c r="A89" s="1"/>
    </row>
    <row r="90" ht="15">
      <c r="A90" s="1"/>
    </row>
    <row r="91" ht="15">
      <c r="A91" s="1"/>
    </row>
    <row r="92" ht="15">
      <c r="A92" s="1"/>
    </row>
    <row r="93" ht="15">
      <c r="A93" s="1"/>
    </row>
    <row r="94" ht="15">
      <c r="A94" s="1"/>
    </row>
    <row r="95" ht="15">
      <c r="A95" s="1"/>
    </row>
    <row r="96" ht="15">
      <c r="A96" s="1"/>
    </row>
    <row r="97" ht="15">
      <c r="A97" s="1"/>
    </row>
    <row r="98" ht="15">
      <c r="A98" s="1"/>
    </row>
    <row r="99" ht="15">
      <c r="A99" s="1"/>
    </row>
    <row r="100" ht="15">
      <c r="A100" s="1"/>
    </row>
    <row r="101" ht="15">
      <c r="A101" s="1"/>
    </row>
    <row r="102" ht="15">
      <c r="A102" s="1"/>
    </row>
    <row r="103" ht="15">
      <c r="A103" s="1"/>
    </row>
    <row r="104" ht="15">
      <c r="A104" s="1"/>
    </row>
    <row r="105" ht="15">
      <c r="A105" s="1"/>
    </row>
    <row r="106" ht="15">
      <c r="A106" s="1"/>
    </row>
    <row r="107" ht="15">
      <c r="A107" s="1"/>
    </row>
    <row r="108" ht="15">
      <c r="A108" s="1"/>
    </row>
    <row r="109" ht="15">
      <c r="A109" s="1"/>
    </row>
    <row r="110" ht="15">
      <c r="A110" s="1"/>
    </row>
    <row r="111" ht="15">
      <c r="A111" s="1"/>
    </row>
    <row r="112" ht="15">
      <c r="A112" s="1"/>
    </row>
    <row r="113" ht="15">
      <c r="A113" s="1"/>
    </row>
    <row r="114" ht="15">
      <c r="A114" s="1"/>
    </row>
    <row r="115" ht="15">
      <c r="A115" s="1"/>
    </row>
    <row r="116" ht="15">
      <c r="A116" s="1"/>
    </row>
    <row r="117" ht="15">
      <c r="A117" s="1"/>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T20"/>
  <sheetViews>
    <sheetView zoomScalePageLayoutView="0" workbookViewId="0" topLeftCell="A1">
      <selection activeCell="A1" sqref="A1"/>
    </sheetView>
  </sheetViews>
  <sheetFormatPr defaultColWidth="9.140625" defaultRowHeight="15"/>
  <cols>
    <col min="1" max="1" width="45.8515625" style="0" customWidth="1"/>
    <col min="2" max="9" width="0" style="0" hidden="1" customWidth="1"/>
    <col min="17" max="17" width="27.57421875" style="0" customWidth="1"/>
    <col min="18" max="19" width="0" style="0" hidden="1" customWidth="1"/>
  </cols>
  <sheetData>
    <row r="1" s="2" customFormat="1" ht="15">
      <c r="A1" s="2" t="s">
        <v>228</v>
      </c>
    </row>
    <row r="2" s="2" customFormat="1" ht="15">
      <c r="A2" s="2" t="s">
        <v>39</v>
      </c>
    </row>
    <row r="3" spans="2:14" ht="15">
      <c r="B3" s="2" t="s">
        <v>19</v>
      </c>
      <c r="C3" s="2"/>
      <c r="D3" s="2"/>
      <c r="E3" s="2"/>
      <c r="F3" s="2" t="s">
        <v>20</v>
      </c>
      <c r="G3" s="2"/>
      <c r="H3" s="2"/>
      <c r="I3" s="2"/>
      <c r="J3" s="2"/>
      <c r="K3" s="2"/>
      <c r="L3" s="2"/>
      <c r="M3" s="2"/>
      <c r="N3" s="2"/>
    </row>
    <row r="4" spans="1:20" s="47" customFormat="1" ht="30">
      <c r="A4" s="50" t="s">
        <v>508</v>
      </c>
      <c r="B4" s="51">
        <v>1</v>
      </c>
      <c r="C4" s="51">
        <v>2</v>
      </c>
      <c r="D4" s="51">
        <v>3</v>
      </c>
      <c r="E4" s="51">
        <v>4</v>
      </c>
      <c r="F4" s="51">
        <v>1</v>
      </c>
      <c r="G4" s="51">
        <v>2</v>
      </c>
      <c r="H4" s="51">
        <v>3</v>
      </c>
      <c r="I4" s="51">
        <v>4</v>
      </c>
      <c r="J4" s="41">
        <v>1</v>
      </c>
      <c r="K4" s="51">
        <v>2</v>
      </c>
      <c r="L4" s="35" t="s">
        <v>509</v>
      </c>
      <c r="M4" s="51">
        <v>3</v>
      </c>
      <c r="N4" s="51">
        <v>4</v>
      </c>
      <c r="O4" s="52" t="s">
        <v>513</v>
      </c>
      <c r="Q4" s="24" t="s">
        <v>38</v>
      </c>
      <c r="R4" s="42"/>
      <c r="S4" s="42"/>
      <c r="T4" s="26" t="s">
        <v>24</v>
      </c>
    </row>
    <row r="5" spans="1:20" ht="30">
      <c r="A5" s="59" t="s">
        <v>40</v>
      </c>
      <c r="B5" s="57">
        <v>36</v>
      </c>
      <c r="C5" s="57">
        <v>7</v>
      </c>
      <c r="D5" s="57">
        <v>0</v>
      </c>
      <c r="E5" s="57">
        <v>0</v>
      </c>
      <c r="F5" s="57">
        <v>18</v>
      </c>
      <c r="G5" s="57">
        <v>5</v>
      </c>
      <c r="H5" s="57">
        <v>0</v>
      </c>
      <c r="I5" s="57">
        <v>0</v>
      </c>
      <c r="J5" s="58">
        <f aca="true" t="shared" si="0" ref="J5:K12">B5+F5</f>
        <v>54</v>
      </c>
      <c r="K5" s="57">
        <f t="shared" si="0"/>
        <v>12</v>
      </c>
      <c r="L5" s="60">
        <f aca="true" t="shared" si="1" ref="L5:L12">SUM(J5:K5)</f>
        <v>66</v>
      </c>
      <c r="M5" s="19">
        <f aca="true" t="shared" si="2" ref="M5:N12">D5+H5</f>
        <v>0</v>
      </c>
      <c r="N5" s="19">
        <f t="shared" si="2"/>
        <v>0</v>
      </c>
      <c r="O5" s="20">
        <f aca="true" t="shared" si="3" ref="O5:O12">SUM(M5:N5)</f>
        <v>0</v>
      </c>
      <c r="Q5" s="37" t="s">
        <v>40</v>
      </c>
      <c r="R5" s="57">
        <v>9</v>
      </c>
      <c r="S5" s="57">
        <v>5</v>
      </c>
      <c r="T5" s="60">
        <f aca="true" t="shared" si="4" ref="T5:T12">SUM(R5:S5)</f>
        <v>14</v>
      </c>
    </row>
    <row r="6" spans="1:20" ht="30">
      <c r="A6" s="59" t="s">
        <v>42</v>
      </c>
      <c r="B6" s="57">
        <v>31</v>
      </c>
      <c r="C6" s="57">
        <v>12</v>
      </c>
      <c r="D6" s="57">
        <v>0</v>
      </c>
      <c r="E6" s="57">
        <v>0</v>
      </c>
      <c r="F6" s="57">
        <v>16</v>
      </c>
      <c r="G6" s="57">
        <v>7</v>
      </c>
      <c r="H6" s="57">
        <v>0</v>
      </c>
      <c r="I6" s="57">
        <v>0</v>
      </c>
      <c r="J6" s="58">
        <f t="shared" si="0"/>
        <v>47</v>
      </c>
      <c r="K6" s="57">
        <f t="shared" si="0"/>
        <v>19</v>
      </c>
      <c r="L6" s="60">
        <f t="shared" si="1"/>
        <v>66</v>
      </c>
      <c r="M6" s="19">
        <f t="shared" si="2"/>
        <v>0</v>
      </c>
      <c r="N6" s="19">
        <f t="shared" si="2"/>
        <v>0</v>
      </c>
      <c r="O6" s="20">
        <f t="shared" si="3"/>
        <v>0</v>
      </c>
      <c r="Q6" s="37" t="s">
        <v>42</v>
      </c>
      <c r="R6" s="57">
        <v>9</v>
      </c>
      <c r="S6" s="57">
        <v>5</v>
      </c>
      <c r="T6" s="60">
        <f t="shared" si="4"/>
        <v>14</v>
      </c>
    </row>
    <row r="7" spans="1:20" ht="30">
      <c r="A7" s="59" t="s">
        <v>41</v>
      </c>
      <c r="B7" s="57">
        <v>37</v>
      </c>
      <c r="C7" s="57">
        <v>5</v>
      </c>
      <c r="D7" s="57">
        <v>2</v>
      </c>
      <c r="E7" s="57">
        <v>0</v>
      </c>
      <c r="F7" s="57">
        <v>20</v>
      </c>
      <c r="G7" s="57">
        <v>2</v>
      </c>
      <c r="H7" s="57">
        <v>0</v>
      </c>
      <c r="I7" s="57">
        <v>0</v>
      </c>
      <c r="J7" s="58">
        <f t="shared" si="0"/>
        <v>57</v>
      </c>
      <c r="K7" s="57">
        <f t="shared" si="0"/>
        <v>7</v>
      </c>
      <c r="L7" s="60">
        <f t="shared" si="1"/>
        <v>64</v>
      </c>
      <c r="M7" s="19">
        <f t="shared" si="2"/>
        <v>2</v>
      </c>
      <c r="N7" s="19">
        <f t="shared" si="2"/>
        <v>0</v>
      </c>
      <c r="O7" s="20">
        <f t="shared" si="3"/>
        <v>2</v>
      </c>
      <c r="Q7" s="37" t="s">
        <v>41</v>
      </c>
      <c r="R7" s="57">
        <v>4</v>
      </c>
      <c r="S7" s="57">
        <v>8</v>
      </c>
      <c r="T7" s="60">
        <f t="shared" si="4"/>
        <v>12</v>
      </c>
    </row>
    <row r="8" spans="1:20" ht="15">
      <c r="A8" s="59" t="s">
        <v>43</v>
      </c>
      <c r="B8" s="57">
        <v>27</v>
      </c>
      <c r="C8" s="57">
        <v>14</v>
      </c>
      <c r="D8" s="57">
        <v>1</v>
      </c>
      <c r="E8" s="57">
        <v>1</v>
      </c>
      <c r="F8" s="57">
        <v>15</v>
      </c>
      <c r="G8" s="57">
        <v>7</v>
      </c>
      <c r="H8" s="57">
        <v>1</v>
      </c>
      <c r="I8" s="57">
        <v>0</v>
      </c>
      <c r="J8" s="58">
        <f t="shared" si="0"/>
        <v>42</v>
      </c>
      <c r="K8" s="57">
        <f t="shared" si="0"/>
        <v>21</v>
      </c>
      <c r="L8" s="60">
        <f t="shared" si="1"/>
        <v>63</v>
      </c>
      <c r="M8" s="19">
        <f t="shared" si="2"/>
        <v>2</v>
      </c>
      <c r="N8" s="19">
        <f t="shared" si="2"/>
        <v>1</v>
      </c>
      <c r="O8" s="20">
        <f t="shared" si="3"/>
        <v>3</v>
      </c>
      <c r="Q8" s="16" t="s">
        <v>47</v>
      </c>
      <c r="R8" s="19">
        <v>5</v>
      </c>
      <c r="S8" s="19">
        <v>0</v>
      </c>
      <c r="T8" s="20">
        <f t="shared" si="4"/>
        <v>5</v>
      </c>
    </row>
    <row r="9" spans="1:20" ht="30">
      <c r="A9" s="48" t="s">
        <v>46</v>
      </c>
      <c r="B9" s="19">
        <v>12</v>
      </c>
      <c r="C9" s="19">
        <v>20</v>
      </c>
      <c r="D9" s="19">
        <v>3</v>
      </c>
      <c r="E9" s="19">
        <v>5</v>
      </c>
      <c r="F9" s="19">
        <v>9</v>
      </c>
      <c r="G9" s="19">
        <v>12</v>
      </c>
      <c r="H9" s="19">
        <v>1</v>
      </c>
      <c r="I9" s="19">
        <v>0</v>
      </c>
      <c r="J9" s="18">
        <f t="shared" si="0"/>
        <v>21</v>
      </c>
      <c r="K9" s="19">
        <f t="shared" si="0"/>
        <v>32</v>
      </c>
      <c r="L9" s="20">
        <f t="shared" si="1"/>
        <v>53</v>
      </c>
      <c r="M9" s="19">
        <f t="shared" si="2"/>
        <v>4</v>
      </c>
      <c r="N9" s="19">
        <f t="shared" si="2"/>
        <v>5</v>
      </c>
      <c r="O9" s="20">
        <f t="shared" si="3"/>
        <v>9</v>
      </c>
      <c r="Q9" s="16" t="s">
        <v>43</v>
      </c>
      <c r="R9" s="19">
        <v>2</v>
      </c>
      <c r="S9" s="19">
        <v>1</v>
      </c>
      <c r="T9" s="20">
        <f t="shared" si="4"/>
        <v>3</v>
      </c>
    </row>
    <row r="10" spans="1:20" ht="30">
      <c r="A10" s="48" t="s">
        <v>44</v>
      </c>
      <c r="B10" s="19">
        <v>13</v>
      </c>
      <c r="C10" s="19">
        <v>20</v>
      </c>
      <c r="D10" s="19">
        <v>4</v>
      </c>
      <c r="E10" s="19">
        <v>4</v>
      </c>
      <c r="F10" s="19">
        <v>11</v>
      </c>
      <c r="G10" s="19">
        <v>8</v>
      </c>
      <c r="H10" s="19">
        <v>1</v>
      </c>
      <c r="I10" s="19">
        <v>2</v>
      </c>
      <c r="J10" s="18">
        <f t="shared" si="0"/>
        <v>24</v>
      </c>
      <c r="K10" s="19">
        <f t="shared" si="0"/>
        <v>28</v>
      </c>
      <c r="L10" s="20">
        <f t="shared" si="1"/>
        <v>52</v>
      </c>
      <c r="M10" s="19">
        <f t="shared" si="2"/>
        <v>5</v>
      </c>
      <c r="N10" s="19">
        <f t="shared" si="2"/>
        <v>6</v>
      </c>
      <c r="O10" s="20">
        <f t="shared" si="3"/>
        <v>11</v>
      </c>
      <c r="Q10" s="16" t="s">
        <v>46</v>
      </c>
      <c r="R10" s="19">
        <v>2</v>
      </c>
      <c r="S10" s="19">
        <v>0</v>
      </c>
      <c r="T10" s="20">
        <f t="shared" si="4"/>
        <v>2</v>
      </c>
    </row>
    <row r="11" spans="1:20" ht="15">
      <c r="A11" s="48" t="s">
        <v>45</v>
      </c>
      <c r="B11" s="19">
        <v>19</v>
      </c>
      <c r="C11" s="19">
        <v>13</v>
      </c>
      <c r="D11" s="19">
        <v>7</v>
      </c>
      <c r="E11" s="19">
        <v>2</v>
      </c>
      <c r="F11" s="19">
        <v>12</v>
      </c>
      <c r="G11" s="19">
        <v>7</v>
      </c>
      <c r="H11" s="19">
        <v>1</v>
      </c>
      <c r="I11" s="19">
        <v>2</v>
      </c>
      <c r="J11" s="18">
        <f t="shared" si="0"/>
        <v>31</v>
      </c>
      <c r="K11" s="19">
        <f t="shared" si="0"/>
        <v>20</v>
      </c>
      <c r="L11" s="20">
        <f t="shared" si="1"/>
        <v>51</v>
      </c>
      <c r="M11" s="19">
        <f t="shared" si="2"/>
        <v>8</v>
      </c>
      <c r="N11" s="19">
        <f t="shared" si="2"/>
        <v>4</v>
      </c>
      <c r="O11" s="20">
        <f t="shared" si="3"/>
        <v>12</v>
      </c>
      <c r="Q11" s="16" t="s">
        <v>44</v>
      </c>
      <c r="R11" s="19">
        <v>1</v>
      </c>
      <c r="S11" s="19">
        <v>0</v>
      </c>
      <c r="T11" s="20">
        <f t="shared" si="4"/>
        <v>1</v>
      </c>
    </row>
    <row r="12" spans="1:20" ht="15">
      <c r="A12" s="49" t="s">
        <v>47</v>
      </c>
      <c r="B12" s="22">
        <v>18</v>
      </c>
      <c r="C12" s="22">
        <v>10</v>
      </c>
      <c r="D12" s="22">
        <v>10</v>
      </c>
      <c r="E12" s="22">
        <v>4</v>
      </c>
      <c r="F12" s="22">
        <v>13</v>
      </c>
      <c r="G12" s="22">
        <v>7</v>
      </c>
      <c r="H12" s="22">
        <v>0</v>
      </c>
      <c r="I12" s="22">
        <v>2</v>
      </c>
      <c r="J12" s="21">
        <f t="shared" si="0"/>
        <v>31</v>
      </c>
      <c r="K12" s="22">
        <f t="shared" si="0"/>
        <v>17</v>
      </c>
      <c r="L12" s="23">
        <f t="shared" si="1"/>
        <v>48</v>
      </c>
      <c r="M12" s="22">
        <f t="shared" si="2"/>
        <v>10</v>
      </c>
      <c r="N12" s="22">
        <f t="shared" si="2"/>
        <v>6</v>
      </c>
      <c r="O12" s="23">
        <f t="shared" si="3"/>
        <v>16</v>
      </c>
      <c r="Q12" s="17" t="s">
        <v>45</v>
      </c>
      <c r="R12" s="22">
        <v>1</v>
      </c>
      <c r="S12" s="22">
        <v>0</v>
      </c>
      <c r="T12" s="23">
        <f t="shared" si="4"/>
        <v>1</v>
      </c>
    </row>
    <row r="14" spans="1:18" s="2" customFormat="1" ht="15">
      <c r="A14" s="24" t="s">
        <v>57</v>
      </c>
      <c r="B14" s="25"/>
      <c r="C14" s="25"/>
      <c r="D14" s="25"/>
      <c r="E14" s="25"/>
      <c r="F14" s="25"/>
      <c r="G14" s="25"/>
      <c r="H14" s="25"/>
      <c r="I14" s="25"/>
      <c r="J14" s="26" t="s">
        <v>24</v>
      </c>
      <c r="L14" s="62" t="s">
        <v>52</v>
      </c>
      <c r="M14" s="63"/>
      <c r="N14" s="63"/>
      <c r="O14" s="63"/>
      <c r="P14" s="64"/>
      <c r="R14" s="2" t="s">
        <v>17</v>
      </c>
    </row>
    <row r="15" spans="1:18" ht="15">
      <c r="A15" s="15" t="s">
        <v>48</v>
      </c>
      <c r="B15" s="57">
        <v>31</v>
      </c>
      <c r="C15" s="53"/>
      <c r="D15" s="53"/>
      <c r="E15" s="53"/>
      <c r="F15" s="53"/>
      <c r="G15" s="53"/>
      <c r="H15" s="53"/>
      <c r="I15" s="53"/>
      <c r="J15" s="60">
        <v>31</v>
      </c>
      <c r="L15" s="58" t="s">
        <v>16</v>
      </c>
      <c r="M15" s="57">
        <v>40</v>
      </c>
      <c r="N15" s="19"/>
      <c r="O15" s="19"/>
      <c r="P15" s="20"/>
      <c r="R15">
        <v>18</v>
      </c>
    </row>
    <row r="16" spans="1:16" ht="15">
      <c r="A16" s="16" t="s">
        <v>49</v>
      </c>
      <c r="B16" s="19">
        <v>5</v>
      </c>
      <c r="C16" s="19"/>
      <c r="D16" s="19"/>
      <c r="E16" s="19"/>
      <c r="F16" s="19"/>
      <c r="G16" s="19"/>
      <c r="H16" s="19"/>
      <c r="I16" s="19"/>
      <c r="J16" s="20">
        <v>5</v>
      </c>
      <c r="L16" s="21" t="s">
        <v>17</v>
      </c>
      <c r="M16" s="22">
        <v>18</v>
      </c>
      <c r="N16" s="22"/>
      <c r="O16" s="22"/>
      <c r="P16" s="23"/>
    </row>
    <row r="17" spans="1:10" ht="15">
      <c r="A17" s="16" t="s">
        <v>50</v>
      </c>
      <c r="B17" s="19">
        <v>2</v>
      </c>
      <c r="C17" s="19"/>
      <c r="D17" s="19"/>
      <c r="E17" s="19"/>
      <c r="F17" s="19"/>
      <c r="G17" s="19"/>
      <c r="H17" s="19"/>
      <c r="I17" s="19"/>
      <c r="J17" s="20">
        <v>2</v>
      </c>
    </row>
    <row r="18" spans="1:10" ht="15">
      <c r="A18" s="16" t="s">
        <v>51</v>
      </c>
      <c r="B18" s="19">
        <v>2</v>
      </c>
      <c r="C18" s="19"/>
      <c r="D18" s="19"/>
      <c r="E18" s="19"/>
      <c r="F18" s="19"/>
      <c r="G18" s="19"/>
      <c r="H18" s="19"/>
      <c r="I18" s="19"/>
      <c r="J18" s="20">
        <v>2</v>
      </c>
    </row>
    <row r="19" spans="1:10" ht="15">
      <c r="A19" s="16" t="s">
        <v>450</v>
      </c>
      <c r="B19" s="19">
        <v>1</v>
      </c>
      <c r="C19" s="19"/>
      <c r="D19" s="19"/>
      <c r="E19" s="19"/>
      <c r="F19" s="19"/>
      <c r="G19" s="19"/>
      <c r="H19" s="19"/>
      <c r="I19" s="19"/>
      <c r="J19" s="20">
        <v>1</v>
      </c>
    </row>
    <row r="20" spans="1:17" ht="30" customHeight="1">
      <c r="A20" s="17" t="s">
        <v>451</v>
      </c>
      <c r="B20" s="22">
        <v>1</v>
      </c>
      <c r="C20" s="22"/>
      <c r="D20" s="22"/>
      <c r="E20" s="22"/>
      <c r="F20" s="22"/>
      <c r="G20" s="22"/>
      <c r="H20" s="22"/>
      <c r="I20" s="22"/>
      <c r="J20" s="23">
        <v>1</v>
      </c>
      <c r="Q20" s="3"/>
    </row>
  </sheetData>
  <sheetProtection/>
  <mergeCells count="1">
    <mergeCell ref="L14:P1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30"/>
  <sheetViews>
    <sheetView zoomScalePageLayoutView="0" workbookViewId="0" topLeftCell="A10">
      <selection activeCell="F31" sqref="F31"/>
    </sheetView>
  </sheetViews>
  <sheetFormatPr defaultColWidth="9.140625" defaultRowHeight="15"/>
  <cols>
    <col min="1" max="1" width="27.421875" style="0" customWidth="1"/>
    <col min="5" max="5" width="0" style="0" hidden="1" customWidth="1"/>
  </cols>
  <sheetData>
    <row r="1" ht="15">
      <c r="A1" s="2" t="s">
        <v>228</v>
      </c>
    </row>
    <row r="2" ht="15">
      <c r="A2" s="3" t="s">
        <v>54</v>
      </c>
    </row>
    <row r="3" ht="15">
      <c r="A3" s="3"/>
    </row>
    <row r="4" spans="1:4" ht="15">
      <c r="A4" s="41" t="s">
        <v>55</v>
      </c>
      <c r="B4" s="25" t="s">
        <v>19</v>
      </c>
      <c r="C4" s="25" t="s">
        <v>20</v>
      </c>
      <c r="D4" s="26" t="s">
        <v>24</v>
      </c>
    </row>
    <row r="5" spans="1:5" s="4" customFormat="1" ht="15" customHeight="1">
      <c r="A5" s="69" t="s">
        <v>62</v>
      </c>
      <c r="B5" s="2">
        <v>11</v>
      </c>
      <c r="C5" s="2">
        <v>8</v>
      </c>
      <c r="D5" s="67">
        <f aca="true" t="shared" si="0" ref="D5:D11">SUM(B5:C5)</f>
        <v>19</v>
      </c>
      <c r="E5" s="4">
        <v>19</v>
      </c>
    </row>
    <row r="6" spans="1:7" ht="15">
      <c r="A6" s="70" t="s">
        <v>59</v>
      </c>
      <c r="B6" s="4">
        <v>2</v>
      </c>
      <c r="C6" s="4">
        <v>1</v>
      </c>
      <c r="D6" s="72">
        <f t="shared" si="0"/>
        <v>3</v>
      </c>
      <c r="E6" s="2">
        <v>3</v>
      </c>
      <c r="F6" s="2"/>
      <c r="G6" s="2"/>
    </row>
    <row r="7" spans="1:7" ht="15">
      <c r="A7" s="70" t="s">
        <v>60</v>
      </c>
      <c r="B7" s="4">
        <v>2</v>
      </c>
      <c r="C7" s="4">
        <v>0</v>
      </c>
      <c r="D7" s="72">
        <f t="shared" si="0"/>
        <v>2</v>
      </c>
      <c r="E7" s="2">
        <v>2</v>
      </c>
      <c r="F7" s="2"/>
      <c r="G7" s="2"/>
    </row>
    <row r="8" spans="1:7" ht="30">
      <c r="A8" s="70" t="s">
        <v>61</v>
      </c>
      <c r="B8" s="4">
        <v>3</v>
      </c>
      <c r="C8" s="4">
        <v>0</v>
      </c>
      <c r="D8" s="72">
        <f t="shared" si="0"/>
        <v>3</v>
      </c>
      <c r="E8" s="2"/>
      <c r="F8" s="2"/>
      <c r="G8" s="2"/>
    </row>
    <row r="9" spans="1:7" ht="15">
      <c r="A9" s="70" t="s">
        <v>49</v>
      </c>
      <c r="B9" s="4">
        <v>0</v>
      </c>
      <c r="C9" s="4">
        <v>2</v>
      </c>
      <c r="D9" s="72">
        <f t="shared" si="0"/>
        <v>2</v>
      </c>
      <c r="E9" s="2"/>
      <c r="F9" s="2"/>
      <c r="G9" s="2"/>
    </row>
    <row r="10" spans="1:7" ht="15">
      <c r="A10" s="70" t="s">
        <v>104</v>
      </c>
      <c r="B10" s="4">
        <v>0</v>
      </c>
      <c r="C10" s="4">
        <v>1</v>
      </c>
      <c r="D10" s="72">
        <f t="shared" si="0"/>
        <v>1</v>
      </c>
      <c r="E10" s="2"/>
      <c r="F10" s="2"/>
      <c r="G10" s="2"/>
    </row>
    <row r="11" spans="1:7" ht="15">
      <c r="A11" s="71" t="s">
        <v>454</v>
      </c>
      <c r="B11" s="73">
        <v>0</v>
      </c>
      <c r="C11" s="73">
        <v>1</v>
      </c>
      <c r="D11" s="74">
        <f t="shared" si="0"/>
        <v>1</v>
      </c>
      <c r="E11" s="2"/>
      <c r="F11" s="2"/>
      <c r="G11" s="2"/>
    </row>
    <row r="12" spans="1:7" s="19" customFormat="1" ht="15">
      <c r="A12" s="47"/>
      <c r="B12" s="53"/>
      <c r="C12" s="53"/>
      <c r="D12" s="53"/>
      <c r="E12" s="57"/>
      <c r="F12" s="57"/>
      <c r="G12" s="57"/>
    </row>
    <row r="13" spans="1:7" s="19" customFormat="1" ht="15">
      <c r="A13" s="47"/>
      <c r="B13" s="53"/>
      <c r="C13" s="53"/>
      <c r="D13" s="53"/>
      <c r="E13" s="57"/>
      <c r="F13" s="57"/>
      <c r="G13" s="57"/>
    </row>
    <row r="14" spans="1:5" ht="15">
      <c r="A14" s="24" t="s">
        <v>508</v>
      </c>
      <c r="B14" s="25" t="s">
        <v>16</v>
      </c>
      <c r="C14" s="25" t="s">
        <v>312</v>
      </c>
      <c r="D14" s="35" t="s">
        <v>58</v>
      </c>
      <c r="E14" s="66">
        <v>4</v>
      </c>
    </row>
    <row r="15" spans="1:5" ht="15">
      <c r="A15" s="15" t="s">
        <v>56</v>
      </c>
      <c r="B15" s="11">
        <v>13</v>
      </c>
      <c r="C15" s="11">
        <v>15</v>
      </c>
      <c r="D15" s="67">
        <v>6</v>
      </c>
      <c r="E15" s="11"/>
    </row>
    <row r="16" spans="1:5" ht="15">
      <c r="A16" s="65" t="s">
        <v>515</v>
      </c>
      <c r="B16" s="66">
        <v>22</v>
      </c>
      <c r="C16" s="66">
        <v>10</v>
      </c>
      <c r="D16" s="68">
        <v>4</v>
      </c>
      <c r="E16" s="66"/>
    </row>
    <row r="18" ht="15">
      <c r="A18" s="2" t="s">
        <v>63</v>
      </c>
    </row>
    <row r="19" ht="15">
      <c r="A19" s="2"/>
    </row>
    <row r="20" spans="1:6" ht="15">
      <c r="A20" s="4" t="s">
        <v>65</v>
      </c>
      <c r="F20">
        <v>2</v>
      </c>
    </row>
    <row r="21" spans="1:6" ht="15">
      <c r="A21" t="s">
        <v>64</v>
      </c>
      <c r="F21">
        <v>1</v>
      </c>
    </row>
    <row r="22" spans="1:6" ht="15">
      <c r="A22" t="s">
        <v>66</v>
      </c>
      <c r="F22">
        <v>1</v>
      </c>
    </row>
    <row r="23" spans="1:6" ht="15">
      <c r="A23" t="s">
        <v>67</v>
      </c>
      <c r="F23">
        <v>1</v>
      </c>
    </row>
    <row r="24" spans="1:6" ht="15">
      <c r="A24" t="s">
        <v>456</v>
      </c>
      <c r="F24">
        <v>1</v>
      </c>
    </row>
    <row r="25" spans="1:6" ht="15">
      <c r="A25" t="s">
        <v>68</v>
      </c>
      <c r="F25">
        <v>1</v>
      </c>
    </row>
    <row r="26" spans="1:6" ht="15">
      <c r="A26" t="s">
        <v>69</v>
      </c>
      <c r="F26">
        <v>1</v>
      </c>
    </row>
    <row r="27" spans="1:6" ht="15">
      <c r="A27" t="s">
        <v>430</v>
      </c>
      <c r="F27">
        <v>1</v>
      </c>
    </row>
    <row r="28" spans="1:6" ht="15">
      <c r="A28" t="s">
        <v>452</v>
      </c>
      <c r="F28">
        <v>1</v>
      </c>
    </row>
    <row r="29" spans="1:6" ht="15">
      <c r="A29" t="s">
        <v>453</v>
      </c>
      <c r="F29">
        <v>1</v>
      </c>
    </row>
    <row r="30" spans="1:6" ht="15">
      <c r="A30" t="s">
        <v>455</v>
      </c>
      <c r="F30">
        <v>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W33"/>
  <sheetViews>
    <sheetView zoomScalePageLayoutView="0" workbookViewId="0" topLeftCell="A16">
      <selection activeCell="M24" sqref="M24"/>
    </sheetView>
  </sheetViews>
  <sheetFormatPr defaultColWidth="9.140625" defaultRowHeight="15"/>
  <cols>
    <col min="1" max="1" width="45.57421875" style="0" customWidth="1"/>
    <col min="2" max="9" width="9.140625" style="0" hidden="1" customWidth="1"/>
    <col min="16" max="16" width="4.8515625" style="0" customWidth="1"/>
    <col min="17" max="17" width="22.00390625" style="0" customWidth="1"/>
  </cols>
  <sheetData>
    <row r="1" s="2" customFormat="1" ht="15">
      <c r="A1" s="2" t="s">
        <v>229</v>
      </c>
    </row>
    <row r="2" s="2" customFormat="1" ht="15">
      <c r="A2" s="2" t="s">
        <v>457</v>
      </c>
    </row>
    <row r="3" s="19" customFormat="1" ht="15"/>
    <row r="4" spans="1:23" s="19" customFormat="1" ht="30">
      <c r="A4" s="75" t="s">
        <v>508</v>
      </c>
      <c r="B4" s="57">
        <v>1</v>
      </c>
      <c r="C4" s="57">
        <v>2</v>
      </c>
      <c r="D4" s="57">
        <v>3</v>
      </c>
      <c r="E4" s="57">
        <v>4</v>
      </c>
      <c r="F4" s="57">
        <v>1</v>
      </c>
      <c r="G4" s="57">
        <v>2</v>
      </c>
      <c r="H4" s="57">
        <v>3</v>
      </c>
      <c r="I4" s="57">
        <v>4</v>
      </c>
      <c r="J4" s="76">
        <v>1</v>
      </c>
      <c r="K4" s="25">
        <v>2</v>
      </c>
      <c r="L4" s="52" t="s">
        <v>509</v>
      </c>
      <c r="M4" s="76">
        <v>3</v>
      </c>
      <c r="N4" s="25">
        <v>4</v>
      </c>
      <c r="O4" s="52" t="s">
        <v>513</v>
      </c>
      <c r="Q4" s="94" t="s">
        <v>508</v>
      </c>
      <c r="R4" s="95" t="s">
        <v>16</v>
      </c>
      <c r="S4" s="96" t="s">
        <v>17</v>
      </c>
      <c r="T4" s="85" t="s">
        <v>522</v>
      </c>
      <c r="U4" s="12"/>
      <c r="V4" s="12"/>
      <c r="W4" s="78"/>
    </row>
    <row r="5" spans="1:23" s="19" customFormat="1" ht="30">
      <c r="A5" s="15" t="s">
        <v>72</v>
      </c>
      <c r="B5" s="19">
        <v>32</v>
      </c>
      <c r="C5" s="19">
        <v>5</v>
      </c>
      <c r="D5" s="19">
        <v>2</v>
      </c>
      <c r="E5" s="19">
        <v>1</v>
      </c>
      <c r="F5" s="19">
        <v>14</v>
      </c>
      <c r="G5" s="19">
        <v>7</v>
      </c>
      <c r="H5" s="19">
        <v>0</v>
      </c>
      <c r="I5" s="19">
        <v>0</v>
      </c>
      <c r="J5" s="85">
        <f aca="true" t="shared" si="0" ref="J5:K17">B5+F5</f>
        <v>46</v>
      </c>
      <c r="K5" s="11">
        <f t="shared" si="0"/>
        <v>12</v>
      </c>
      <c r="L5" s="67">
        <f aca="true" t="shared" si="1" ref="L5:L10">SUM(J5:K5)</f>
        <v>58</v>
      </c>
      <c r="M5" s="77">
        <f aca="true" t="shared" si="2" ref="M5:N17">D5+H5</f>
        <v>2</v>
      </c>
      <c r="N5" s="12">
        <f t="shared" si="2"/>
        <v>1</v>
      </c>
      <c r="O5" s="78">
        <f aca="true" t="shared" si="3" ref="O5:O10">SUM(M5:N5)</f>
        <v>3</v>
      </c>
      <c r="Q5" s="99"/>
      <c r="R5" s="97"/>
      <c r="S5" s="98"/>
      <c r="T5" s="87" t="s">
        <v>80</v>
      </c>
      <c r="U5" s="88" t="s">
        <v>523</v>
      </c>
      <c r="V5" s="88" t="s">
        <v>524</v>
      </c>
      <c r="W5" s="89" t="s">
        <v>525</v>
      </c>
    </row>
    <row r="6" spans="1:23" s="19" customFormat="1" ht="15">
      <c r="A6" s="37" t="s">
        <v>73</v>
      </c>
      <c r="B6" s="19">
        <v>23</v>
      </c>
      <c r="C6" s="19">
        <v>14</v>
      </c>
      <c r="D6" s="19">
        <v>2</v>
      </c>
      <c r="E6" s="19">
        <v>0</v>
      </c>
      <c r="F6" s="19">
        <v>12</v>
      </c>
      <c r="G6" s="19">
        <v>7</v>
      </c>
      <c r="H6" s="19">
        <v>1</v>
      </c>
      <c r="I6" s="19">
        <v>2</v>
      </c>
      <c r="J6" s="58">
        <f t="shared" si="0"/>
        <v>35</v>
      </c>
      <c r="K6" s="57">
        <f t="shared" si="0"/>
        <v>21</v>
      </c>
      <c r="L6" s="60">
        <f t="shared" si="1"/>
        <v>56</v>
      </c>
      <c r="M6" s="18">
        <f t="shared" si="2"/>
        <v>3</v>
      </c>
      <c r="N6" s="19">
        <f t="shared" si="2"/>
        <v>2</v>
      </c>
      <c r="O6" s="20">
        <f t="shared" si="3"/>
        <v>5</v>
      </c>
      <c r="Q6" s="17" t="s">
        <v>521</v>
      </c>
      <c r="R6" s="90">
        <v>17</v>
      </c>
      <c r="S6" s="93">
        <v>16</v>
      </c>
      <c r="T6" s="90">
        <v>17</v>
      </c>
      <c r="U6" s="91">
        <v>12</v>
      </c>
      <c r="V6" s="91">
        <v>0</v>
      </c>
      <c r="W6" s="92">
        <v>1</v>
      </c>
    </row>
    <row r="7" spans="1:15" s="19" customFormat="1" ht="15" customHeight="1">
      <c r="A7" s="37" t="s">
        <v>71</v>
      </c>
      <c r="B7" s="19">
        <v>28</v>
      </c>
      <c r="C7" s="19">
        <v>4</v>
      </c>
      <c r="D7" s="19">
        <v>4</v>
      </c>
      <c r="E7" s="19">
        <v>2</v>
      </c>
      <c r="F7" s="19">
        <v>16</v>
      </c>
      <c r="G7" s="19">
        <v>4</v>
      </c>
      <c r="H7" s="19">
        <v>1</v>
      </c>
      <c r="I7" s="19">
        <v>0</v>
      </c>
      <c r="J7" s="58">
        <f t="shared" si="0"/>
        <v>44</v>
      </c>
      <c r="K7" s="57">
        <f t="shared" si="0"/>
        <v>8</v>
      </c>
      <c r="L7" s="60">
        <f t="shared" si="1"/>
        <v>52</v>
      </c>
      <c r="M7" s="18">
        <f t="shared" si="2"/>
        <v>5</v>
      </c>
      <c r="N7" s="19">
        <f t="shared" si="2"/>
        <v>2</v>
      </c>
      <c r="O7" s="20">
        <f t="shared" si="3"/>
        <v>7</v>
      </c>
    </row>
    <row r="8" spans="1:15" s="19" customFormat="1" ht="15">
      <c r="A8" s="16" t="s">
        <v>70</v>
      </c>
      <c r="B8" s="19">
        <v>16</v>
      </c>
      <c r="C8" s="19">
        <v>12</v>
      </c>
      <c r="D8" s="19">
        <v>6</v>
      </c>
      <c r="E8" s="19">
        <v>2</v>
      </c>
      <c r="F8" s="19">
        <v>4</v>
      </c>
      <c r="G8" s="19">
        <v>13</v>
      </c>
      <c r="H8" s="19">
        <v>4</v>
      </c>
      <c r="I8" s="19">
        <v>0</v>
      </c>
      <c r="J8" s="18">
        <f t="shared" si="0"/>
        <v>20</v>
      </c>
      <c r="K8" s="19">
        <f t="shared" si="0"/>
        <v>25</v>
      </c>
      <c r="L8" s="20">
        <f t="shared" si="1"/>
        <v>45</v>
      </c>
      <c r="M8" s="18">
        <f t="shared" si="2"/>
        <v>10</v>
      </c>
      <c r="N8" s="19">
        <f t="shared" si="2"/>
        <v>2</v>
      </c>
      <c r="O8" s="20">
        <f t="shared" si="3"/>
        <v>12</v>
      </c>
    </row>
    <row r="9" spans="1:15" s="19" customFormat="1" ht="15">
      <c r="A9" s="16" t="s">
        <v>74</v>
      </c>
      <c r="B9" s="19">
        <v>15</v>
      </c>
      <c r="C9" s="19">
        <v>16</v>
      </c>
      <c r="D9" s="19">
        <v>3</v>
      </c>
      <c r="E9" s="19">
        <v>1</v>
      </c>
      <c r="F9" s="19">
        <v>6</v>
      </c>
      <c r="G9" s="19">
        <v>11</v>
      </c>
      <c r="H9" s="19">
        <v>1</v>
      </c>
      <c r="I9" s="19">
        <v>1</v>
      </c>
      <c r="J9" s="18">
        <f t="shared" si="0"/>
        <v>21</v>
      </c>
      <c r="K9" s="19">
        <f t="shared" si="0"/>
        <v>27</v>
      </c>
      <c r="L9" s="20">
        <f t="shared" si="1"/>
        <v>48</v>
      </c>
      <c r="M9" s="18">
        <f t="shared" si="2"/>
        <v>4</v>
      </c>
      <c r="N9" s="19">
        <f t="shared" si="2"/>
        <v>2</v>
      </c>
      <c r="O9" s="20">
        <f t="shared" si="3"/>
        <v>6</v>
      </c>
    </row>
    <row r="10" spans="1:15" s="19" customFormat="1" ht="15">
      <c r="A10" s="17" t="s">
        <v>75</v>
      </c>
      <c r="B10" s="19">
        <v>10</v>
      </c>
      <c r="C10" s="19">
        <v>14</v>
      </c>
      <c r="D10" s="19">
        <v>6</v>
      </c>
      <c r="E10" s="19">
        <v>6</v>
      </c>
      <c r="F10" s="19">
        <v>5</v>
      </c>
      <c r="G10" s="19">
        <v>6</v>
      </c>
      <c r="H10" s="19">
        <v>5</v>
      </c>
      <c r="I10" s="19">
        <v>3</v>
      </c>
      <c r="J10" s="21">
        <f t="shared" si="0"/>
        <v>15</v>
      </c>
      <c r="K10" s="22">
        <f t="shared" si="0"/>
        <v>20</v>
      </c>
      <c r="L10" s="23">
        <f t="shared" si="1"/>
        <v>35</v>
      </c>
      <c r="M10" s="21">
        <f t="shared" si="2"/>
        <v>11</v>
      </c>
      <c r="N10" s="22">
        <f t="shared" si="2"/>
        <v>9</v>
      </c>
      <c r="O10" s="23">
        <f t="shared" si="3"/>
        <v>20</v>
      </c>
    </row>
    <row r="11" spans="1:15" s="19" customFormat="1" ht="15" customHeight="1">
      <c r="A11" s="37" t="s">
        <v>519</v>
      </c>
      <c r="B11" s="57">
        <v>27</v>
      </c>
      <c r="C11" s="57">
        <v>8</v>
      </c>
      <c r="D11" s="57">
        <v>0</v>
      </c>
      <c r="E11" s="57">
        <v>1</v>
      </c>
      <c r="F11" s="57">
        <v>19</v>
      </c>
      <c r="G11" s="57">
        <v>3</v>
      </c>
      <c r="H11" s="57">
        <v>0</v>
      </c>
      <c r="I11" s="57">
        <v>0</v>
      </c>
      <c r="J11" s="58">
        <f>B11+F11</f>
        <v>46</v>
      </c>
      <c r="K11" s="57">
        <f>C11+G11</f>
        <v>11</v>
      </c>
      <c r="L11" s="60">
        <f>SUM(J11:K11)</f>
        <v>57</v>
      </c>
      <c r="M11" s="18">
        <f>D11+H11</f>
        <v>0</v>
      </c>
      <c r="N11" s="19">
        <f>E11+I11</f>
        <v>1</v>
      </c>
      <c r="O11" s="20">
        <f>SUM(M11:N11)</f>
        <v>1</v>
      </c>
    </row>
    <row r="12" spans="1:15" s="19" customFormat="1" ht="15" customHeight="1">
      <c r="A12" s="86" t="s">
        <v>520</v>
      </c>
      <c r="B12" s="57">
        <v>26</v>
      </c>
      <c r="C12" s="57">
        <v>8</v>
      </c>
      <c r="D12" s="57">
        <v>0</v>
      </c>
      <c r="E12" s="57">
        <v>1</v>
      </c>
      <c r="F12" s="57">
        <v>18</v>
      </c>
      <c r="G12" s="57">
        <v>5</v>
      </c>
      <c r="H12" s="57">
        <v>0</v>
      </c>
      <c r="I12" s="57">
        <v>0</v>
      </c>
      <c r="J12" s="57">
        <f t="shared" si="0"/>
        <v>44</v>
      </c>
      <c r="K12" s="57">
        <f t="shared" si="0"/>
        <v>13</v>
      </c>
      <c r="L12" s="60">
        <f>SUM(J12:K12)</f>
        <v>57</v>
      </c>
      <c r="M12" s="19">
        <f t="shared" si="2"/>
        <v>0</v>
      </c>
      <c r="N12" s="19">
        <f t="shared" si="2"/>
        <v>1</v>
      </c>
      <c r="O12" s="20">
        <f>SUM(M12:N12)</f>
        <v>1</v>
      </c>
    </row>
    <row r="13" spans="1:15" s="19" customFormat="1" ht="15">
      <c r="A13" s="16" t="s">
        <v>76</v>
      </c>
      <c r="B13" s="19">
        <v>26</v>
      </c>
      <c r="C13" s="19">
        <v>6</v>
      </c>
      <c r="D13" s="19">
        <v>1</v>
      </c>
      <c r="E13" s="19">
        <v>2</v>
      </c>
      <c r="F13" s="19">
        <v>16</v>
      </c>
      <c r="G13" s="19">
        <v>5</v>
      </c>
      <c r="H13" s="19">
        <v>1</v>
      </c>
      <c r="I13" s="19">
        <v>0</v>
      </c>
      <c r="J13" s="18">
        <f>B13+F13</f>
        <v>42</v>
      </c>
      <c r="K13" s="19">
        <f>C13+G13</f>
        <v>11</v>
      </c>
      <c r="L13" s="20">
        <f>SUM(J13:K13)</f>
        <v>53</v>
      </c>
      <c r="M13" s="18">
        <f>D13+H13</f>
        <v>2</v>
      </c>
      <c r="N13" s="19">
        <f>E13+I13</f>
        <v>2</v>
      </c>
      <c r="O13" s="20">
        <f>SUM(M13:N13)</f>
        <v>4</v>
      </c>
    </row>
    <row r="14" spans="1:20" s="19" customFormat="1" ht="15">
      <c r="A14" s="17" t="s">
        <v>73</v>
      </c>
      <c r="B14" s="19">
        <v>20</v>
      </c>
      <c r="C14" s="19">
        <v>12</v>
      </c>
      <c r="D14" s="19">
        <v>3</v>
      </c>
      <c r="E14" s="19">
        <v>2</v>
      </c>
      <c r="F14" s="19">
        <v>10</v>
      </c>
      <c r="G14" s="19">
        <v>7</v>
      </c>
      <c r="H14" s="19">
        <v>3</v>
      </c>
      <c r="I14" s="19">
        <v>0</v>
      </c>
      <c r="J14" s="21">
        <f t="shared" si="0"/>
        <v>30</v>
      </c>
      <c r="K14" s="22">
        <f t="shared" si="0"/>
        <v>19</v>
      </c>
      <c r="L14" s="23">
        <f>SUM(J14:K14)</f>
        <v>49</v>
      </c>
      <c r="M14" s="21">
        <f t="shared" si="2"/>
        <v>6</v>
      </c>
      <c r="N14" s="22">
        <f t="shared" si="2"/>
        <v>2</v>
      </c>
      <c r="O14" s="23">
        <f>SUM(M14:N14)</f>
        <v>8</v>
      </c>
      <c r="Q14" s="100" t="s">
        <v>526</v>
      </c>
      <c r="R14" s="100" t="s">
        <v>16</v>
      </c>
      <c r="S14" s="100" t="s">
        <v>58</v>
      </c>
      <c r="T14" s="104" t="s">
        <v>17</v>
      </c>
    </row>
    <row r="15" spans="1:20" ht="15" customHeight="1">
      <c r="A15" s="79" t="s">
        <v>78</v>
      </c>
      <c r="B15">
        <v>21</v>
      </c>
      <c r="C15">
        <v>11</v>
      </c>
      <c r="D15">
        <v>4</v>
      </c>
      <c r="E15">
        <v>0</v>
      </c>
      <c r="F15">
        <v>10</v>
      </c>
      <c r="G15">
        <v>6</v>
      </c>
      <c r="H15">
        <v>0</v>
      </c>
      <c r="I15">
        <v>2</v>
      </c>
      <c r="J15" s="77">
        <f t="shared" si="0"/>
        <v>31</v>
      </c>
      <c r="K15" s="12">
        <f t="shared" si="0"/>
        <v>17</v>
      </c>
      <c r="L15" s="78">
        <f>SUM(J15:K15)</f>
        <v>48</v>
      </c>
      <c r="M15" s="77">
        <f t="shared" si="2"/>
        <v>4</v>
      </c>
      <c r="N15" s="12">
        <f t="shared" si="2"/>
        <v>2</v>
      </c>
      <c r="O15" s="78">
        <f>SUM(M15:N15)</f>
        <v>6</v>
      </c>
      <c r="Q15" s="105" t="s">
        <v>527</v>
      </c>
      <c r="R15" s="105">
        <v>36</v>
      </c>
      <c r="S15" s="101">
        <v>6</v>
      </c>
      <c r="T15" s="101">
        <v>7</v>
      </c>
    </row>
    <row r="16" spans="1:20" s="19" customFormat="1" ht="15" customHeight="1">
      <c r="A16" s="16" t="s">
        <v>518</v>
      </c>
      <c r="B16" s="19">
        <v>12</v>
      </c>
      <c r="C16" s="19">
        <v>16</v>
      </c>
      <c r="D16" s="19">
        <v>7</v>
      </c>
      <c r="E16" s="19">
        <v>2</v>
      </c>
      <c r="F16" s="19">
        <v>5</v>
      </c>
      <c r="G16" s="19">
        <v>8</v>
      </c>
      <c r="H16" s="19">
        <v>2</v>
      </c>
      <c r="I16" s="19">
        <v>5</v>
      </c>
      <c r="J16" s="18">
        <f t="shared" si="0"/>
        <v>17</v>
      </c>
      <c r="K16" s="19">
        <f t="shared" si="0"/>
        <v>24</v>
      </c>
      <c r="L16" s="20">
        <f>SUM(J16:K16)</f>
        <v>41</v>
      </c>
      <c r="M16" s="18">
        <f t="shared" si="2"/>
        <v>9</v>
      </c>
      <c r="N16" s="19">
        <f t="shared" si="2"/>
        <v>7</v>
      </c>
      <c r="O16" s="20">
        <f>SUM(M16:N16)</f>
        <v>16</v>
      </c>
      <c r="Q16" s="106" t="s">
        <v>531</v>
      </c>
      <c r="R16" s="106">
        <v>14</v>
      </c>
      <c r="S16" s="102">
        <v>15</v>
      </c>
      <c r="T16" s="102">
        <v>22</v>
      </c>
    </row>
    <row r="17" spans="1:20" s="19" customFormat="1" ht="15" customHeight="1">
      <c r="A17" s="16" t="s">
        <v>79</v>
      </c>
      <c r="B17" s="19">
        <v>10</v>
      </c>
      <c r="C17" s="19">
        <v>19</v>
      </c>
      <c r="D17" s="19">
        <v>7</v>
      </c>
      <c r="E17" s="19">
        <v>2</v>
      </c>
      <c r="F17" s="19">
        <v>5</v>
      </c>
      <c r="G17" s="19">
        <v>7</v>
      </c>
      <c r="H17" s="19">
        <v>5</v>
      </c>
      <c r="I17" s="19">
        <v>4</v>
      </c>
      <c r="J17" s="18">
        <f t="shared" si="0"/>
        <v>15</v>
      </c>
      <c r="K17" s="19">
        <f t="shared" si="0"/>
        <v>26</v>
      </c>
      <c r="L17" s="20">
        <f>SUM(J17:K17)</f>
        <v>41</v>
      </c>
      <c r="M17" s="18">
        <f t="shared" si="2"/>
        <v>12</v>
      </c>
      <c r="N17" s="19">
        <f t="shared" si="2"/>
        <v>6</v>
      </c>
      <c r="O17" s="20">
        <f>SUM(M17:N17)</f>
        <v>18</v>
      </c>
      <c r="Q17" s="106" t="s">
        <v>529</v>
      </c>
      <c r="R17" s="106">
        <v>12</v>
      </c>
      <c r="S17" s="102">
        <v>10</v>
      </c>
      <c r="T17" s="102">
        <v>28</v>
      </c>
    </row>
    <row r="18" spans="1:20" s="19" customFormat="1" ht="15" customHeight="1">
      <c r="A18" s="16" t="s">
        <v>517</v>
      </c>
      <c r="B18" s="19">
        <v>6</v>
      </c>
      <c r="C18" s="19">
        <v>15</v>
      </c>
      <c r="D18" s="19">
        <v>8</v>
      </c>
      <c r="E18" s="19">
        <v>5</v>
      </c>
      <c r="F18" s="19">
        <v>3</v>
      </c>
      <c r="G18" s="19">
        <v>10</v>
      </c>
      <c r="H18" s="19">
        <v>4</v>
      </c>
      <c r="I18" s="19">
        <v>2</v>
      </c>
      <c r="J18" s="18">
        <f>B18+F18</f>
        <v>9</v>
      </c>
      <c r="K18" s="19">
        <f>C18+G18</f>
        <v>25</v>
      </c>
      <c r="L18" s="20">
        <f>SUM(J18:K18)</f>
        <v>34</v>
      </c>
      <c r="M18" s="18">
        <f>D18+H18</f>
        <v>12</v>
      </c>
      <c r="N18" s="19">
        <f>E18+I18</f>
        <v>7</v>
      </c>
      <c r="O18" s="20">
        <f>SUM(M18:N18)</f>
        <v>19</v>
      </c>
      <c r="Q18" s="102" t="s">
        <v>528</v>
      </c>
      <c r="R18" s="102">
        <v>9</v>
      </c>
      <c r="S18" s="102">
        <v>15</v>
      </c>
      <c r="T18" s="102">
        <v>23</v>
      </c>
    </row>
    <row r="19" spans="1:20" s="19" customFormat="1" ht="15" customHeight="1">
      <c r="A19" s="17" t="s">
        <v>516</v>
      </c>
      <c r="B19" s="19">
        <v>8</v>
      </c>
      <c r="C19" s="19">
        <v>13</v>
      </c>
      <c r="D19" s="19">
        <v>6</v>
      </c>
      <c r="E19" s="19">
        <v>7</v>
      </c>
      <c r="F19" s="19">
        <v>4</v>
      </c>
      <c r="G19" s="19">
        <v>6</v>
      </c>
      <c r="H19" s="19">
        <v>6</v>
      </c>
      <c r="I19" s="19">
        <v>3</v>
      </c>
      <c r="J19" s="21">
        <f>B19+F19</f>
        <v>12</v>
      </c>
      <c r="K19" s="22">
        <f>C19+G19</f>
        <v>19</v>
      </c>
      <c r="L19" s="23">
        <f>SUM(J19:K19)</f>
        <v>31</v>
      </c>
      <c r="M19" s="21">
        <f>D19+H19</f>
        <v>12</v>
      </c>
      <c r="N19" s="22">
        <f>E19+I19</f>
        <v>10</v>
      </c>
      <c r="O19" s="23">
        <f>SUM(M19:N19)</f>
        <v>22</v>
      </c>
      <c r="Q19" s="103" t="s">
        <v>530</v>
      </c>
      <c r="R19" s="103">
        <v>4</v>
      </c>
      <c r="S19" s="103">
        <v>19</v>
      </c>
      <c r="T19" s="103">
        <v>24</v>
      </c>
    </row>
    <row r="20" s="19" customFormat="1" ht="15" customHeight="1">
      <c r="A20" s="47"/>
    </row>
    <row r="21" spans="1:10" s="19" customFormat="1" ht="15">
      <c r="A21" s="24" t="s">
        <v>84</v>
      </c>
      <c r="B21" s="107" t="s">
        <v>24</v>
      </c>
      <c r="C21" s="100"/>
      <c r="D21" s="100"/>
      <c r="E21" s="100"/>
      <c r="F21" s="100"/>
      <c r="G21" s="100"/>
      <c r="H21" s="100"/>
      <c r="I21" s="100"/>
      <c r="J21" s="110" t="s">
        <v>24</v>
      </c>
    </row>
    <row r="22" spans="1:20" ht="15">
      <c r="A22" s="15" t="s">
        <v>78</v>
      </c>
      <c r="B22" s="2">
        <v>10</v>
      </c>
      <c r="J22" s="55">
        <v>10</v>
      </c>
      <c r="Q22" s="19"/>
      <c r="R22" s="19"/>
      <c r="S22" s="19"/>
      <c r="T22" s="19"/>
    </row>
    <row r="23" spans="1:10" ht="15">
      <c r="A23" s="37" t="s">
        <v>76</v>
      </c>
      <c r="B23" s="2">
        <v>9</v>
      </c>
      <c r="J23" s="56">
        <v>9</v>
      </c>
    </row>
    <row r="24" spans="1:10" ht="15">
      <c r="A24" s="37" t="s">
        <v>516</v>
      </c>
      <c r="B24" s="2">
        <v>6</v>
      </c>
      <c r="J24" s="56">
        <v>6</v>
      </c>
    </row>
    <row r="25" spans="1:17" ht="15">
      <c r="A25" s="16" t="s">
        <v>71</v>
      </c>
      <c r="B25" s="4">
        <v>4</v>
      </c>
      <c r="J25" s="111">
        <v>4</v>
      </c>
      <c r="Q25" s="1"/>
    </row>
    <row r="26" spans="1:17" ht="15">
      <c r="A26" s="16" t="s">
        <v>72</v>
      </c>
      <c r="B26" s="4">
        <v>2</v>
      </c>
      <c r="J26" s="111">
        <v>2</v>
      </c>
      <c r="Q26" s="1"/>
    </row>
    <row r="27" spans="1:10" ht="15">
      <c r="A27" s="16" t="s">
        <v>85</v>
      </c>
      <c r="B27" s="4">
        <v>2</v>
      </c>
      <c r="J27" s="111">
        <v>2</v>
      </c>
    </row>
    <row r="28" spans="1:10" ht="15">
      <c r="A28" s="16" t="s">
        <v>77</v>
      </c>
      <c r="B28" s="4">
        <v>2</v>
      </c>
      <c r="J28" s="111">
        <v>2</v>
      </c>
    </row>
    <row r="29" spans="1:10" ht="15">
      <c r="A29" s="16" t="s">
        <v>70</v>
      </c>
      <c r="B29" s="4">
        <v>1</v>
      </c>
      <c r="C29" t="s">
        <v>81</v>
      </c>
      <c r="D29" t="s">
        <v>82</v>
      </c>
      <c r="E29" t="s">
        <v>83</v>
      </c>
      <c r="J29" s="111">
        <v>1</v>
      </c>
    </row>
    <row r="30" spans="1:10" ht="15">
      <c r="A30" s="16" t="s">
        <v>73</v>
      </c>
      <c r="B30" s="4">
        <v>1</v>
      </c>
      <c r="C30">
        <v>12</v>
      </c>
      <c r="D30">
        <v>0</v>
      </c>
      <c r="E30">
        <v>1</v>
      </c>
      <c r="J30" s="111">
        <v>1</v>
      </c>
    </row>
    <row r="31" spans="1:10" ht="15">
      <c r="A31" s="16" t="s">
        <v>79</v>
      </c>
      <c r="B31" s="4"/>
      <c r="J31" s="111">
        <v>1</v>
      </c>
    </row>
    <row r="32" spans="1:10" ht="15">
      <c r="A32" s="16" t="s">
        <v>517</v>
      </c>
      <c r="B32" s="4">
        <v>1</v>
      </c>
      <c r="J32" s="111">
        <v>1</v>
      </c>
    </row>
    <row r="33" spans="1:10" ht="15">
      <c r="A33" s="17" t="s">
        <v>75</v>
      </c>
      <c r="B33" s="4">
        <v>1</v>
      </c>
      <c r="J33" s="112">
        <v>1</v>
      </c>
    </row>
  </sheetData>
  <sheetProtection/>
  <mergeCells count="3">
    <mergeCell ref="Q4:Q5"/>
    <mergeCell ref="R4:R5"/>
    <mergeCell ref="S4:S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28"/>
  <sheetViews>
    <sheetView zoomScalePageLayoutView="0" workbookViewId="0" topLeftCell="A1">
      <selection activeCell="B14" sqref="B14"/>
    </sheetView>
  </sheetViews>
  <sheetFormatPr defaultColWidth="9.140625" defaultRowHeight="15"/>
  <cols>
    <col min="2" max="2" width="136.8515625" style="1" customWidth="1"/>
    <col min="18" max="18" width="30.57421875" style="0" customWidth="1"/>
  </cols>
  <sheetData>
    <row r="1" s="2" customFormat="1" ht="15">
      <c r="B1" s="3" t="s">
        <v>229</v>
      </c>
    </row>
    <row r="2" s="2" customFormat="1" ht="15">
      <c r="B2" s="3" t="s">
        <v>63</v>
      </c>
    </row>
    <row r="4" spans="1:2" ht="15">
      <c r="A4">
        <v>3</v>
      </c>
      <c r="B4" s="1" t="s">
        <v>533</v>
      </c>
    </row>
    <row r="5" spans="1:2" ht="15">
      <c r="A5">
        <v>2</v>
      </c>
      <c r="B5" s="1" t="s">
        <v>89</v>
      </c>
    </row>
    <row r="6" spans="1:2" ht="15">
      <c r="A6">
        <v>2</v>
      </c>
      <c r="B6" s="1" t="s">
        <v>532</v>
      </c>
    </row>
    <row r="7" spans="1:12" ht="15">
      <c r="A7">
        <v>1</v>
      </c>
      <c r="B7" s="1" t="s">
        <v>86</v>
      </c>
      <c r="C7" s="2"/>
      <c r="D7" s="2"/>
      <c r="E7" s="2"/>
      <c r="F7" s="2"/>
      <c r="G7" s="2"/>
      <c r="I7" s="2"/>
      <c r="J7" s="2"/>
      <c r="K7" s="2"/>
      <c r="L7" s="2"/>
    </row>
    <row r="8" spans="1:12" ht="15">
      <c r="A8">
        <v>1</v>
      </c>
      <c r="B8" s="1" t="s">
        <v>87</v>
      </c>
      <c r="C8" s="4"/>
      <c r="D8" s="2"/>
      <c r="E8" s="2"/>
      <c r="F8" s="2"/>
      <c r="G8" s="2"/>
      <c r="I8" s="2"/>
      <c r="J8" s="2"/>
      <c r="K8" s="2"/>
      <c r="L8" s="2"/>
    </row>
    <row r="9" spans="1:3" ht="15">
      <c r="A9">
        <v>1</v>
      </c>
      <c r="B9" s="1" t="s">
        <v>88</v>
      </c>
      <c r="C9" s="4"/>
    </row>
    <row r="10" spans="1:3" ht="15">
      <c r="A10">
        <v>1</v>
      </c>
      <c r="B10" s="1" t="s">
        <v>90</v>
      </c>
      <c r="C10" s="4"/>
    </row>
    <row r="11" spans="1:3" ht="15">
      <c r="A11">
        <v>1</v>
      </c>
      <c r="B11" s="1" t="s">
        <v>91</v>
      </c>
      <c r="C11" s="4"/>
    </row>
    <row r="12" spans="1:3" ht="15">
      <c r="A12">
        <v>1</v>
      </c>
      <c r="B12" s="1" t="s">
        <v>92</v>
      </c>
      <c r="C12" s="4"/>
    </row>
    <row r="13" spans="1:3" ht="15">
      <c r="A13">
        <v>1</v>
      </c>
      <c r="B13" s="1" t="s">
        <v>93</v>
      </c>
      <c r="C13" s="4"/>
    </row>
    <row r="14" spans="1:3" ht="45">
      <c r="A14">
        <v>1</v>
      </c>
      <c r="B14" s="1" t="s">
        <v>458</v>
      </c>
      <c r="C14" s="4"/>
    </row>
    <row r="15" spans="1:3" ht="30">
      <c r="A15">
        <v>1</v>
      </c>
      <c r="B15" s="1" t="s">
        <v>459</v>
      </c>
      <c r="C15" s="4"/>
    </row>
    <row r="16" spans="1:3" ht="30">
      <c r="A16">
        <v>1</v>
      </c>
      <c r="B16" s="1" t="s">
        <v>460</v>
      </c>
      <c r="C16" s="4"/>
    </row>
    <row r="17" spans="1:3" ht="30">
      <c r="A17">
        <v>1</v>
      </c>
      <c r="B17" s="1" t="s">
        <v>461</v>
      </c>
      <c r="C17" s="4"/>
    </row>
    <row r="18" spans="1:3" ht="30">
      <c r="A18">
        <v>1</v>
      </c>
      <c r="B18" s="1" t="s">
        <v>462</v>
      </c>
      <c r="C18" s="4"/>
    </row>
    <row r="19" spans="1:3" ht="30">
      <c r="A19">
        <v>1</v>
      </c>
      <c r="B19" s="1" t="s">
        <v>463</v>
      </c>
      <c r="C19" s="4"/>
    </row>
    <row r="20" spans="1:3" ht="15">
      <c r="A20">
        <v>1</v>
      </c>
      <c r="B20" s="1" t="s">
        <v>464</v>
      </c>
      <c r="C20" s="4"/>
    </row>
    <row r="21" spans="1:3" ht="15">
      <c r="A21">
        <v>1</v>
      </c>
      <c r="B21" s="1" t="s">
        <v>465</v>
      </c>
      <c r="C21" s="4"/>
    </row>
    <row r="22" spans="1:3" ht="15">
      <c r="A22">
        <v>1</v>
      </c>
      <c r="B22" s="1" t="s">
        <v>466</v>
      </c>
      <c r="C22" s="4"/>
    </row>
    <row r="23" spans="1:3" ht="15">
      <c r="A23">
        <v>1</v>
      </c>
      <c r="B23" s="1" t="s">
        <v>467</v>
      </c>
      <c r="C23" s="4"/>
    </row>
    <row r="24" spans="1:3" ht="15">
      <c r="A24">
        <v>1</v>
      </c>
      <c r="B24" s="1" t="s">
        <v>468</v>
      </c>
      <c r="C24" s="4"/>
    </row>
    <row r="25" spans="1:3" ht="15">
      <c r="A25">
        <v>1</v>
      </c>
      <c r="B25" s="1" t="s">
        <v>469</v>
      </c>
      <c r="C25" s="2"/>
    </row>
    <row r="26" spans="1:3" ht="15">
      <c r="A26">
        <v>1</v>
      </c>
      <c r="B26" s="1" t="s">
        <v>470</v>
      </c>
      <c r="C26" s="2"/>
    </row>
    <row r="27" spans="1:3" ht="30">
      <c r="A27">
        <v>1</v>
      </c>
      <c r="B27" s="1" t="s">
        <v>471</v>
      </c>
      <c r="C27" s="2"/>
    </row>
    <row r="28" ht="15">
      <c r="C28" s="2"/>
    </row>
  </sheetData>
  <sheetProtection/>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R21"/>
  <sheetViews>
    <sheetView zoomScalePageLayoutView="0" workbookViewId="0" topLeftCell="A4">
      <selection activeCell="U12" sqref="U12"/>
    </sheetView>
  </sheetViews>
  <sheetFormatPr defaultColWidth="9.140625" defaultRowHeight="15"/>
  <cols>
    <col min="1" max="1" width="36.7109375" style="0" customWidth="1"/>
    <col min="2" max="9" width="0" style="0" hidden="1" customWidth="1"/>
    <col min="17" max="17" width="45.8515625" style="0" customWidth="1"/>
  </cols>
  <sheetData>
    <row r="1" ht="15">
      <c r="A1" s="2" t="s">
        <v>207</v>
      </c>
    </row>
    <row r="2" ht="15">
      <c r="A2" s="2" t="s">
        <v>208</v>
      </c>
    </row>
    <row r="3" spans="2:14" ht="15">
      <c r="B3" s="2" t="s">
        <v>19</v>
      </c>
      <c r="C3" s="2"/>
      <c r="D3" s="2"/>
      <c r="E3" s="2"/>
      <c r="F3" s="2" t="s">
        <v>20</v>
      </c>
      <c r="G3" s="2"/>
      <c r="H3" s="2"/>
      <c r="I3" s="2"/>
      <c r="J3" s="2"/>
      <c r="K3" s="2"/>
      <c r="L3" s="2"/>
      <c r="M3" s="2"/>
      <c r="N3" s="2"/>
    </row>
    <row r="4" spans="1:18" s="1" customFormat="1" ht="30" customHeight="1">
      <c r="A4" s="24" t="s">
        <v>508</v>
      </c>
      <c r="B4" s="3">
        <v>1</v>
      </c>
      <c r="C4" s="3">
        <v>2</v>
      </c>
      <c r="D4" s="3">
        <v>3</v>
      </c>
      <c r="E4" s="3">
        <v>4</v>
      </c>
      <c r="F4" s="3">
        <v>1</v>
      </c>
      <c r="G4" s="3">
        <v>2</v>
      </c>
      <c r="H4" s="3">
        <v>3</v>
      </c>
      <c r="I4" s="3">
        <v>4</v>
      </c>
      <c r="J4" s="41">
        <v>1</v>
      </c>
      <c r="K4" s="51">
        <v>2</v>
      </c>
      <c r="L4" s="52" t="s">
        <v>509</v>
      </c>
      <c r="M4" s="41">
        <v>3</v>
      </c>
      <c r="N4" s="51">
        <v>4</v>
      </c>
      <c r="O4" s="52" t="s">
        <v>513</v>
      </c>
      <c r="Q4" s="24" t="s">
        <v>534</v>
      </c>
      <c r="R4" s="107" t="s">
        <v>24</v>
      </c>
    </row>
    <row r="5" spans="1:18" ht="15" customHeight="1">
      <c r="A5" s="15" t="s">
        <v>221</v>
      </c>
      <c r="B5" s="4">
        <v>36</v>
      </c>
      <c r="C5" s="4">
        <v>4</v>
      </c>
      <c r="D5" s="4">
        <v>0</v>
      </c>
      <c r="E5" s="4">
        <v>1</v>
      </c>
      <c r="F5" s="4">
        <v>22</v>
      </c>
      <c r="G5" s="4">
        <v>2</v>
      </c>
      <c r="H5" s="4">
        <v>0</v>
      </c>
      <c r="I5" s="4">
        <v>0</v>
      </c>
      <c r="J5" s="85">
        <f aca="true" t="shared" si="0" ref="J5:K19">B5+F5</f>
        <v>58</v>
      </c>
      <c r="K5" s="11">
        <f t="shared" si="0"/>
        <v>6</v>
      </c>
      <c r="L5" s="67">
        <f>SUM(J5:K5)</f>
        <v>64</v>
      </c>
      <c r="M5" s="77">
        <f>D5+H5</f>
        <v>0</v>
      </c>
      <c r="N5" s="12">
        <f>E5+M5</f>
        <v>1</v>
      </c>
      <c r="O5" s="78">
        <f>SUM(M5:N5)</f>
        <v>1</v>
      </c>
      <c r="Q5" s="15" t="s">
        <v>278</v>
      </c>
      <c r="R5" s="101">
        <v>7</v>
      </c>
    </row>
    <row r="6" spans="1:18" ht="15" customHeight="1">
      <c r="A6" s="37" t="s">
        <v>217</v>
      </c>
      <c r="B6" s="4">
        <v>32</v>
      </c>
      <c r="C6" s="4">
        <v>7</v>
      </c>
      <c r="D6" s="4">
        <v>0</v>
      </c>
      <c r="E6" s="4">
        <v>4</v>
      </c>
      <c r="F6" s="4">
        <v>23</v>
      </c>
      <c r="G6" s="4">
        <v>1</v>
      </c>
      <c r="H6" s="4">
        <v>0</v>
      </c>
      <c r="I6" s="4">
        <v>0</v>
      </c>
      <c r="J6" s="58">
        <f t="shared" si="0"/>
        <v>55</v>
      </c>
      <c r="K6" s="57">
        <f t="shared" si="0"/>
        <v>8</v>
      </c>
      <c r="L6" s="60">
        <f>SUM(J6:K6)</f>
        <v>63</v>
      </c>
      <c r="M6" s="18">
        <f>D6+H6</f>
        <v>0</v>
      </c>
      <c r="N6" s="19">
        <f>E6+M6</f>
        <v>4</v>
      </c>
      <c r="O6" s="20">
        <f>SUM(M6:N6)</f>
        <v>4</v>
      </c>
      <c r="Q6" s="16" t="s">
        <v>48</v>
      </c>
      <c r="R6" s="102">
        <v>6</v>
      </c>
    </row>
    <row r="7" spans="1:18" ht="15" customHeight="1">
      <c r="A7" s="37" t="s">
        <v>218</v>
      </c>
      <c r="B7" s="4">
        <v>29</v>
      </c>
      <c r="C7" s="4">
        <v>9</v>
      </c>
      <c r="D7" s="4">
        <v>0</v>
      </c>
      <c r="E7" s="4">
        <v>1</v>
      </c>
      <c r="F7" s="4">
        <v>20</v>
      </c>
      <c r="G7" s="4">
        <v>4</v>
      </c>
      <c r="H7" s="4">
        <v>0</v>
      </c>
      <c r="I7" s="4">
        <v>0</v>
      </c>
      <c r="J7" s="58">
        <f t="shared" si="0"/>
        <v>49</v>
      </c>
      <c r="K7" s="57">
        <f t="shared" si="0"/>
        <v>13</v>
      </c>
      <c r="L7" s="60">
        <f>SUM(J7:K7)</f>
        <v>62</v>
      </c>
      <c r="M7" s="18">
        <f>D7+H7</f>
        <v>0</v>
      </c>
      <c r="N7" s="19">
        <f>E7+M7</f>
        <v>1</v>
      </c>
      <c r="O7" s="20">
        <f>SUM(M7:N7)</f>
        <v>1</v>
      </c>
      <c r="Q7" s="16" t="s">
        <v>273</v>
      </c>
      <c r="R7" s="102">
        <v>3</v>
      </c>
    </row>
    <row r="8" spans="1:18" ht="15" customHeight="1">
      <c r="A8" s="37" t="s">
        <v>209</v>
      </c>
      <c r="B8" s="4">
        <v>21</v>
      </c>
      <c r="C8" s="4">
        <v>14</v>
      </c>
      <c r="D8" s="4">
        <v>4</v>
      </c>
      <c r="E8" s="4">
        <v>0</v>
      </c>
      <c r="F8" s="4">
        <v>15</v>
      </c>
      <c r="G8" s="4">
        <v>8</v>
      </c>
      <c r="H8" s="4">
        <v>0</v>
      </c>
      <c r="I8" s="4">
        <v>0</v>
      </c>
      <c r="J8" s="58">
        <f t="shared" si="0"/>
        <v>36</v>
      </c>
      <c r="K8" s="57">
        <f t="shared" si="0"/>
        <v>22</v>
      </c>
      <c r="L8" s="60">
        <f>SUM(J8:K8)</f>
        <v>58</v>
      </c>
      <c r="M8" s="18">
        <f>D8+H8</f>
        <v>4</v>
      </c>
      <c r="N8" s="19">
        <f>E8+M8</f>
        <v>4</v>
      </c>
      <c r="O8" s="20">
        <f>SUM(M8:N8)</f>
        <v>8</v>
      </c>
      <c r="Q8" s="16" t="s">
        <v>279</v>
      </c>
      <c r="R8" s="102">
        <v>3</v>
      </c>
    </row>
    <row r="9" spans="1:18" ht="15" customHeight="1">
      <c r="A9" s="16" t="s">
        <v>219</v>
      </c>
      <c r="B9">
        <v>14</v>
      </c>
      <c r="C9">
        <v>22</v>
      </c>
      <c r="D9">
        <v>1</v>
      </c>
      <c r="E9">
        <v>1</v>
      </c>
      <c r="F9">
        <v>10</v>
      </c>
      <c r="G9">
        <v>10</v>
      </c>
      <c r="H9">
        <v>0</v>
      </c>
      <c r="I9">
        <v>2</v>
      </c>
      <c r="J9" s="18">
        <f t="shared" si="0"/>
        <v>24</v>
      </c>
      <c r="K9" s="19">
        <f t="shared" si="0"/>
        <v>32</v>
      </c>
      <c r="L9" s="20">
        <f aca="true" t="shared" si="1" ref="L9:L19">SUM(J9:K9)</f>
        <v>56</v>
      </c>
      <c r="M9" s="18">
        <f aca="true" t="shared" si="2" ref="M9:M19">D9+H9</f>
        <v>1</v>
      </c>
      <c r="N9" s="19">
        <f aca="true" t="shared" si="3" ref="N9:N19">E9+M9</f>
        <v>2</v>
      </c>
      <c r="O9" s="20">
        <f aca="true" t="shared" si="4" ref="O9:O19">SUM(M9:N9)</f>
        <v>3</v>
      </c>
      <c r="Q9" s="17" t="s">
        <v>281</v>
      </c>
      <c r="R9" s="113">
        <v>3</v>
      </c>
    </row>
    <row r="10" spans="1:15" ht="15">
      <c r="A10" s="16" t="s">
        <v>223</v>
      </c>
      <c r="B10">
        <v>22</v>
      </c>
      <c r="C10">
        <v>14</v>
      </c>
      <c r="D10">
        <v>4</v>
      </c>
      <c r="E10">
        <v>1</v>
      </c>
      <c r="F10">
        <v>10</v>
      </c>
      <c r="G10">
        <v>9</v>
      </c>
      <c r="H10">
        <v>2</v>
      </c>
      <c r="I10">
        <v>0</v>
      </c>
      <c r="J10" s="18">
        <f t="shared" si="0"/>
        <v>32</v>
      </c>
      <c r="K10" s="19">
        <f t="shared" si="0"/>
        <v>23</v>
      </c>
      <c r="L10" s="20">
        <f t="shared" si="1"/>
        <v>55</v>
      </c>
      <c r="M10" s="18">
        <f t="shared" si="2"/>
        <v>6</v>
      </c>
      <c r="N10" s="19">
        <f t="shared" si="3"/>
        <v>7</v>
      </c>
      <c r="O10" s="20">
        <f t="shared" si="4"/>
        <v>13</v>
      </c>
    </row>
    <row r="11" spans="1:15" ht="15">
      <c r="A11" s="16" t="s">
        <v>224</v>
      </c>
      <c r="B11">
        <v>24</v>
      </c>
      <c r="C11">
        <v>10</v>
      </c>
      <c r="D11">
        <v>4</v>
      </c>
      <c r="E11">
        <v>0</v>
      </c>
      <c r="F11">
        <v>15</v>
      </c>
      <c r="G11">
        <v>5</v>
      </c>
      <c r="H11">
        <v>2</v>
      </c>
      <c r="I11">
        <v>0</v>
      </c>
      <c r="J11" s="18">
        <f t="shared" si="0"/>
        <v>39</v>
      </c>
      <c r="K11" s="19">
        <f t="shared" si="0"/>
        <v>15</v>
      </c>
      <c r="L11" s="20">
        <f t="shared" si="1"/>
        <v>54</v>
      </c>
      <c r="M11" s="18">
        <f t="shared" si="2"/>
        <v>6</v>
      </c>
      <c r="N11" s="19">
        <f t="shared" si="3"/>
        <v>6</v>
      </c>
      <c r="O11" s="20">
        <f t="shared" si="4"/>
        <v>12</v>
      </c>
    </row>
    <row r="12" spans="1:18" ht="15">
      <c r="A12" s="16" t="s">
        <v>212</v>
      </c>
      <c r="B12">
        <v>15</v>
      </c>
      <c r="C12">
        <v>19</v>
      </c>
      <c r="D12">
        <v>5</v>
      </c>
      <c r="E12">
        <v>0</v>
      </c>
      <c r="F12">
        <v>11</v>
      </c>
      <c r="G12">
        <v>6</v>
      </c>
      <c r="H12">
        <v>3</v>
      </c>
      <c r="I12">
        <v>2</v>
      </c>
      <c r="J12" s="18">
        <f t="shared" si="0"/>
        <v>26</v>
      </c>
      <c r="K12" s="19">
        <f t="shared" si="0"/>
        <v>25</v>
      </c>
      <c r="L12" s="20">
        <f t="shared" si="1"/>
        <v>51</v>
      </c>
      <c r="M12" s="18">
        <f t="shared" si="2"/>
        <v>8</v>
      </c>
      <c r="N12" s="19">
        <f t="shared" si="3"/>
        <v>8</v>
      </c>
      <c r="O12" s="20">
        <f t="shared" si="4"/>
        <v>16</v>
      </c>
      <c r="Q12" s="107" t="s">
        <v>260</v>
      </c>
      <c r="R12" s="100" t="s">
        <v>24</v>
      </c>
    </row>
    <row r="13" spans="1:18" ht="15">
      <c r="A13" s="16" t="s">
        <v>211</v>
      </c>
      <c r="B13">
        <v>8</v>
      </c>
      <c r="C13">
        <v>23</v>
      </c>
      <c r="D13">
        <v>4</v>
      </c>
      <c r="E13">
        <v>1</v>
      </c>
      <c r="F13">
        <v>7</v>
      </c>
      <c r="G13">
        <v>11</v>
      </c>
      <c r="H13">
        <v>3</v>
      </c>
      <c r="I13">
        <v>1</v>
      </c>
      <c r="J13" s="18">
        <f t="shared" si="0"/>
        <v>15</v>
      </c>
      <c r="K13" s="19">
        <f t="shared" si="0"/>
        <v>34</v>
      </c>
      <c r="L13" s="20">
        <f t="shared" si="1"/>
        <v>49</v>
      </c>
      <c r="M13" s="18">
        <f t="shared" si="2"/>
        <v>7</v>
      </c>
      <c r="N13" s="19">
        <f t="shared" si="3"/>
        <v>8</v>
      </c>
      <c r="O13" s="20">
        <f t="shared" si="4"/>
        <v>15</v>
      </c>
      <c r="Q13" s="101" t="s">
        <v>261</v>
      </c>
      <c r="R13" s="101">
        <v>4</v>
      </c>
    </row>
    <row r="14" spans="1:18" ht="15">
      <c r="A14" s="16" t="s">
        <v>213</v>
      </c>
      <c r="B14">
        <v>17</v>
      </c>
      <c r="C14">
        <v>15</v>
      </c>
      <c r="D14">
        <v>1</v>
      </c>
      <c r="E14">
        <v>1</v>
      </c>
      <c r="F14">
        <v>13</v>
      </c>
      <c r="G14">
        <v>3</v>
      </c>
      <c r="H14">
        <v>4</v>
      </c>
      <c r="I14">
        <v>1</v>
      </c>
      <c r="J14" s="18">
        <f t="shared" si="0"/>
        <v>30</v>
      </c>
      <c r="K14" s="19">
        <f t="shared" si="0"/>
        <v>18</v>
      </c>
      <c r="L14" s="20">
        <f t="shared" si="1"/>
        <v>48</v>
      </c>
      <c r="M14" s="18">
        <f t="shared" si="2"/>
        <v>5</v>
      </c>
      <c r="N14" s="19">
        <f t="shared" si="3"/>
        <v>6</v>
      </c>
      <c r="O14" s="20">
        <f t="shared" si="4"/>
        <v>11</v>
      </c>
      <c r="Q14" s="102" t="s">
        <v>274</v>
      </c>
      <c r="R14" s="102">
        <v>3</v>
      </c>
    </row>
    <row r="15" spans="1:18" ht="15">
      <c r="A15" s="16" t="s">
        <v>210</v>
      </c>
      <c r="B15">
        <v>7</v>
      </c>
      <c r="C15">
        <v>20</v>
      </c>
      <c r="D15">
        <v>9</v>
      </c>
      <c r="E15">
        <v>1</v>
      </c>
      <c r="F15">
        <v>6</v>
      </c>
      <c r="G15">
        <v>11</v>
      </c>
      <c r="H15">
        <v>5</v>
      </c>
      <c r="I15">
        <v>0</v>
      </c>
      <c r="J15" s="18">
        <f t="shared" si="0"/>
        <v>13</v>
      </c>
      <c r="K15" s="19">
        <f t="shared" si="0"/>
        <v>31</v>
      </c>
      <c r="L15" s="20">
        <f t="shared" si="1"/>
        <v>44</v>
      </c>
      <c r="M15" s="18">
        <f t="shared" si="2"/>
        <v>14</v>
      </c>
      <c r="N15" s="19">
        <f t="shared" si="3"/>
        <v>15</v>
      </c>
      <c r="O15" s="20">
        <f t="shared" si="4"/>
        <v>29</v>
      </c>
      <c r="Q15" s="102" t="s">
        <v>268</v>
      </c>
      <c r="R15" s="102">
        <v>1</v>
      </c>
    </row>
    <row r="16" spans="1:18" ht="15">
      <c r="A16" s="16" t="s">
        <v>216</v>
      </c>
      <c r="B16">
        <v>11</v>
      </c>
      <c r="C16">
        <v>17</v>
      </c>
      <c r="D16">
        <v>8</v>
      </c>
      <c r="E16">
        <v>2</v>
      </c>
      <c r="F16">
        <v>4</v>
      </c>
      <c r="G16">
        <v>10</v>
      </c>
      <c r="H16">
        <v>3</v>
      </c>
      <c r="I16">
        <v>4</v>
      </c>
      <c r="J16" s="18">
        <f t="shared" si="0"/>
        <v>15</v>
      </c>
      <c r="K16" s="19">
        <f t="shared" si="0"/>
        <v>27</v>
      </c>
      <c r="L16" s="20">
        <f t="shared" si="1"/>
        <v>42</v>
      </c>
      <c r="M16" s="18">
        <f t="shared" si="2"/>
        <v>11</v>
      </c>
      <c r="N16" s="19">
        <f t="shared" si="3"/>
        <v>13</v>
      </c>
      <c r="O16" s="20">
        <f t="shared" si="4"/>
        <v>24</v>
      </c>
      <c r="Q16" s="102" t="s">
        <v>276</v>
      </c>
      <c r="R16" s="102">
        <v>1</v>
      </c>
    </row>
    <row r="17" spans="1:18" ht="15">
      <c r="A17" s="16" t="s">
        <v>225</v>
      </c>
      <c r="B17">
        <v>10</v>
      </c>
      <c r="C17">
        <v>15</v>
      </c>
      <c r="D17">
        <v>8</v>
      </c>
      <c r="E17">
        <v>1</v>
      </c>
      <c r="F17">
        <v>5</v>
      </c>
      <c r="G17">
        <v>9</v>
      </c>
      <c r="H17">
        <v>4</v>
      </c>
      <c r="I17">
        <v>3</v>
      </c>
      <c r="J17" s="18">
        <f t="shared" si="0"/>
        <v>15</v>
      </c>
      <c r="K17" s="19">
        <f t="shared" si="0"/>
        <v>24</v>
      </c>
      <c r="L17" s="20">
        <f t="shared" si="1"/>
        <v>39</v>
      </c>
      <c r="M17" s="18">
        <f t="shared" si="2"/>
        <v>12</v>
      </c>
      <c r="N17" s="19">
        <f t="shared" si="3"/>
        <v>13</v>
      </c>
      <c r="O17" s="20">
        <f t="shared" si="4"/>
        <v>25</v>
      </c>
      <c r="Q17" s="102" t="s">
        <v>49</v>
      </c>
      <c r="R17" s="102">
        <v>1</v>
      </c>
    </row>
    <row r="18" spans="1:18" ht="30">
      <c r="A18" s="16" t="s">
        <v>222</v>
      </c>
      <c r="B18">
        <v>7</v>
      </c>
      <c r="C18">
        <v>18</v>
      </c>
      <c r="D18">
        <v>6</v>
      </c>
      <c r="E18">
        <v>4</v>
      </c>
      <c r="F18">
        <v>5</v>
      </c>
      <c r="G18">
        <v>8</v>
      </c>
      <c r="H18">
        <v>4</v>
      </c>
      <c r="I18">
        <v>4</v>
      </c>
      <c r="J18" s="18">
        <f t="shared" si="0"/>
        <v>12</v>
      </c>
      <c r="K18" s="19">
        <f t="shared" si="0"/>
        <v>26</v>
      </c>
      <c r="L18" s="20">
        <f t="shared" si="1"/>
        <v>38</v>
      </c>
      <c r="M18" s="18">
        <f t="shared" si="2"/>
        <v>10</v>
      </c>
      <c r="N18" s="19">
        <f t="shared" si="3"/>
        <v>14</v>
      </c>
      <c r="O18" s="20">
        <f t="shared" si="4"/>
        <v>24</v>
      </c>
      <c r="Q18" s="102" t="s">
        <v>48</v>
      </c>
      <c r="R18" s="102">
        <v>1</v>
      </c>
    </row>
    <row r="19" spans="1:18" ht="15">
      <c r="A19" s="16" t="s">
        <v>220</v>
      </c>
      <c r="B19">
        <v>6</v>
      </c>
      <c r="C19">
        <v>15</v>
      </c>
      <c r="D19">
        <v>7</v>
      </c>
      <c r="E19">
        <v>6</v>
      </c>
      <c r="F19">
        <v>0</v>
      </c>
      <c r="G19">
        <v>11</v>
      </c>
      <c r="H19">
        <v>6</v>
      </c>
      <c r="I19">
        <v>4</v>
      </c>
      <c r="J19" s="18">
        <f t="shared" si="0"/>
        <v>6</v>
      </c>
      <c r="K19" s="19">
        <f t="shared" si="0"/>
        <v>26</v>
      </c>
      <c r="L19" s="20">
        <f t="shared" si="1"/>
        <v>32</v>
      </c>
      <c r="M19" s="18">
        <f t="shared" si="2"/>
        <v>13</v>
      </c>
      <c r="N19" s="19">
        <f t="shared" si="3"/>
        <v>19</v>
      </c>
      <c r="O19" s="72">
        <f t="shared" si="4"/>
        <v>32</v>
      </c>
      <c r="Q19" s="113" t="s">
        <v>280</v>
      </c>
      <c r="R19" s="113">
        <v>1</v>
      </c>
    </row>
    <row r="20" spans="1:15" ht="15">
      <c r="A20" s="16" t="s">
        <v>214</v>
      </c>
      <c r="B20">
        <v>5</v>
      </c>
      <c r="C20">
        <v>12</v>
      </c>
      <c r="D20">
        <v>9</v>
      </c>
      <c r="E20">
        <v>6</v>
      </c>
      <c r="F20">
        <v>7</v>
      </c>
      <c r="G20">
        <v>7</v>
      </c>
      <c r="H20">
        <v>2</v>
      </c>
      <c r="I20">
        <v>7</v>
      </c>
      <c r="J20" s="18">
        <f>B20+F20</f>
        <v>12</v>
      </c>
      <c r="K20" s="19">
        <f>C20+G20</f>
        <v>19</v>
      </c>
      <c r="L20" s="20">
        <f>SUM(J20:K20)</f>
        <v>31</v>
      </c>
      <c r="M20" s="18">
        <f>D20+H20</f>
        <v>11</v>
      </c>
      <c r="N20" s="19">
        <f>E20+M20</f>
        <v>17</v>
      </c>
      <c r="O20" s="20">
        <f>SUM(M20:N20)</f>
        <v>28</v>
      </c>
    </row>
    <row r="21" spans="1:15" ht="15">
      <c r="A21" s="17" t="s">
        <v>215</v>
      </c>
      <c r="B21">
        <v>6</v>
      </c>
      <c r="C21">
        <v>13</v>
      </c>
      <c r="D21">
        <v>7</v>
      </c>
      <c r="E21">
        <v>6</v>
      </c>
      <c r="F21">
        <v>3</v>
      </c>
      <c r="G21">
        <v>9</v>
      </c>
      <c r="H21">
        <v>4</v>
      </c>
      <c r="I21">
        <v>5</v>
      </c>
      <c r="J21" s="21">
        <f>B21+F21</f>
        <v>9</v>
      </c>
      <c r="K21" s="22">
        <f>C21+G21</f>
        <v>22</v>
      </c>
      <c r="L21" s="23">
        <f>SUM(J21:K21)</f>
        <v>31</v>
      </c>
      <c r="M21" s="21">
        <f>D21+H21</f>
        <v>11</v>
      </c>
      <c r="N21" s="22">
        <f>E21+M21</f>
        <v>17</v>
      </c>
      <c r="O21" s="23">
        <f>SUM(M21:N21)</f>
        <v>28</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B16"/>
  <sheetViews>
    <sheetView zoomScalePageLayoutView="0" workbookViewId="0" topLeftCell="A1">
      <selection activeCell="E14" sqref="E14"/>
    </sheetView>
  </sheetViews>
  <sheetFormatPr defaultColWidth="9.140625" defaultRowHeight="15"/>
  <cols>
    <col min="1" max="1" width="73.00390625" style="0" customWidth="1"/>
  </cols>
  <sheetData>
    <row r="1" ht="15" customHeight="1">
      <c r="A1" s="2" t="s">
        <v>207</v>
      </c>
    </row>
    <row r="2" ht="15" customHeight="1"/>
    <row r="3" ht="15" customHeight="1">
      <c r="A3" s="3" t="s">
        <v>535</v>
      </c>
    </row>
    <row r="4" spans="1:2" ht="15" customHeight="1">
      <c r="A4" s="1" t="s">
        <v>277</v>
      </c>
      <c r="B4">
        <v>6</v>
      </c>
    </row>
    <row r="5" spans="1:2" ht="15" customHeight="1">
      <c r="A5" s="1" t="s">
        <v>262</v>
      </c>
      <c r="B5">
        <v>1</v>
      </c>
    </row>
    <row r="6" spans="1:2" ht="15" customHeight="1">
      <c r="A6" s="1" t="s">
        <v>263</v>
      </c>
      <c r="B6">
        <v>1</v>
      </c>
    </row>
    <row r="7" spans="1:2" ht="15" customHeight="1">
      <c r="A7" s="1" t="s">
        <v>264</v>
      </c>
      <c r="B7">
        <v>1</v>
      </c>
    </row>
    <row r="8" spans="1:2" ht="15" customHeight="1">
      <c r="A8" s="1" t="s">
        <v>265</v>
      </c>
      <c r="B8">
        <v>1</v>
      </c>
    </row>
    <row r="9" spans="1:2" ht="15" customHeight="1">
      <c r="A9" s="1" t="s">
        <v>266</v>
      </c>
      <c r="B9">
        <v>1</v>
      </c>
    </row>
    <row r="10" spans="1:2" ht="15" customHeight="1">
      <c r="A10" s="1" t="s">
        <v>267</v>
      </c>
      <c r="B10">
        <v>1</v>
      </c>
    </row>
    <row r="11" spans="1:2" ht="15" customHeight="1">
      <c r="A11" s="1" t="s">
        <v>269</v>
      </c>
      <c r="B11">
        <v>1</v>
      </c>
    </row>
    <row r="12" spans="1:2" ht="15" customHeight="1">
      <c r="A12" s="1" t="s">
        <v>270</v>
      </c>
      <c r="B12">
        <v>1</v>
      </c>
    </row>
    <row r="13" spans="1:2" ht="15" customHeight="1">
      <c r="A13" s="1" t="s">
        <v>271</v>
      </c>
      <c r="B13">
        <v>1</v>
      </c>
    </row>
    <row r="14" spans="1:2" ht="15" customHeight="1">
      <c r="A14" s="1" t="s">
        <v>272</v>
      </c>
      <c r="B14">
        <v>1</v>
      </c>
    </row>
    <row r="15" spans="1:2" ht="15" customHeight="1">
      <c r="A15" s="1" t="s">
        <v>275</v>
      </c>
      <c r="B15">
        <v>1</v>
      </c>
    </row>
    <row r="16" spans="1:2" ht="15" customHeight="1">
      <c r="A16" s="1" t="s">
        <v>282</v>
      </c>
      <c r="B16">
        <v>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2015-09-26T12:19:26Z</cp:lastPrinted>
  <dcterms:created xsi:type="dcterms:W3CDTF">2015-07-28T14:53:48Z</dcterms:created>
  <dcterms:modified xsi:type="dcterms:W3CDTF">2015-09-26T13:47:08Z</dcterms:modified>
  <cp:category/>
  <cp:version/>
  <cp:contentType/>
  <cp:contentStatus/>
</cp:coreProperties>
</file>